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6380" windowHeight="8160" tabRatio="500" firstSheet="3" activeTab="4"/>
  </bookViews>
  <sheets>
    <sheet name="冠名基金收支明细 (截至20220915)" sheetId="1" r:id="rId1"/>
    <sheet name="冠名基金收支明细 (2019) " sheetId="2" r:id="rId2"/>
    <sheet name="冠名基金收支明细 (2020)" sheetId="3" r:id="rId3"/>
    <sheet name="冠名基金收支明细 (2021)" sheetId="4" r:id="rId4"/>
    <sheet name="冠名基金收支明细 (2022)" sheetId="5" r:id="rId5"/>
  </sheets>
  <definedNames>
    <definedName name="_xlnm._FilterDatabase" localSheetId="1" hidden="1">'冠名基金收支明细 (2019) '!$A$3:$N$3</definedName>
    <definedName name="_xlnm._FilterDatabase" localSheetId="2" hidden="1">'冠名基金收支明细 (2020)'!$A$3:$N$36</definedName>
    <definedName name="_xlnm._FilterDatabase" localSheetId="3" hidden="1">'冠名基金收支明细 (2021)'!$A$3:$N$86</definedName>
    <definedName name="_xlnm._FilterDatabase" localSheetId="4" hidden="1">'冠名基金收支明细 (2022)'!$A$3:$L$174</definedName>
    <definedName name="_xlnm._FilterDatabase" localSheetId="0">'冠名基金收支明细 (截至20220915)'!$A$3:$N$3</definedName>
    <definedName name="_xlnm.Print_Area" localSheetId="1">'冠名基金收支明细 (2019) '!$A$2:$L$16</definedName>
    <definedName name="_xlnm.Print_Area" localSheetId="2">'冠名基金收支明细 (2020)'!$A$2:$L$36</definedName>
    <definedName name="_xlnm.Print_Area" localSheetId="3">'冠名基金收支明细 (2021)'!$A$2:$L$86</definedName>
    <definedName name="_xlnm.Print_Area" localSheetId="4">'冠名基金收支明细 (2022)'!$A$1:$L$174</definedName>
    <definedName name="_xlnm.Print_Area" localSheetId="0">'冠名基金收支明细 (截至20220915)'!$A$2:$L$165</definedName>
    <definedName name="_xlnm.Print_Titles" localSheetId="1">'冠名基金收支明细 (2019) '!$2:$2</definedName>
    <definedName name="_xlnm.Print_Titles" localSheetId="2">'冠名基金收支明细 (2020)'!$2:$2</definedName>
    <definedName name="_xlnm.Print_Titles" localSheetId="3">'冠名基金收支明细 (2021)'!$2:$2</definedName>
    <definedName name="_xlnm.Print_Titles" localSheetId="4">'冠名基金收支明细 (2022)'!$2:$3</definedName>
    <definedName name="_xlnm.Print_Titles" localSheetId="0">'冠名基金收支明细 (截至20220915)'!$2:$2</definedName>
  </definedNames>
  <calcPr calcId="144525"/>
</workbook>
</file>

<file path=xl/calcChain.xml><?xml version="1.0" encoding="utf-8"?>
<calcChain xmlns="http://schemas.openxmlformats.org/spreadsheetml/2006/main">
  <c r="E173" i="5" l="1"/>
  <c r="E172" i="5" s="1"/>
  <c r="D172" i="5"/>
  <c r="C172" i="5"/>
  <c r="E171" i="5"/>
  <c r="E170" i="5" s="1"/>
  <c r="D170" i="5"/>
  <c r="C170" i="5"/>
  <c r="E169" i="5"/>
  <c r="E168" i="5" s="1"/>
  <c r="D168" i="5"/>
  <c r="C168" i="5"/>
  <c r="E167" i="5"/>
  <c r="E166" i="5" s="1"/>
  <c r="D166" i="5"/>
  <c r="C166" i="5"/>
  <c r="E165" i="5"/>
  <c r="E164" i="5" s="1"/>
  <c r="D164" i="5"/>
  <c r="C164" i="5"/>
  <c r="E163" i="5"/>
  <c r="D162" i="5"/>
  <c r="C162" i="5"/>
  <c r="E161" i="5"/>
  <c r="D160" i="5"/>
  <c r="C160" i="5"/>
  <c r="E159" i="5"/>
  <c r="E158" i="5" s="1"/>
  <c r="D158" i="5"/>
  <c r="C158" i="5"/>
  <c r="E157" i="5"/>
  <c r="E156" i="5" s="1"/>
  <c r="D156" i="5"/>
  <c r="C156" i="5"/>
  <c r="E155" i="5"/>
  <c r="E154" i="5"/>
  <c r="E153" i="5"/>
  <c r="E152" i="5" s="1"/>
  <c r="D152" i="5"/>
  <c r="C152" i="5"/>
  <c r="E151" i="5"/>
  <c r="E150" i="5" s="1"/>
  <c r="D150" i="5"/>
  <c r="C150" i="5"/>
  <c r="E149" i="5"/>
  <c r="E148" i="5" s="1"/>
  <c r="D148" i="5"/>
  <c r="C148" i="5"/>
  <c r="E147" i="5"/>
  <c r="E146" i="5" s="1"/>
  <c r="D146" i="5"/>
  <c r="C146" i="5"/>
  <c r="E145" i="5"/>
  <c r="E144" i="5" s="1"/>
  <c r="D144" i="5"/>
  <c r="C144" i="5"/>
  <c r="E143" i="5"/>
  <c r="E142" i="5" s="1"/>
  <c r="D142" i="5"/>
  <c r="C142" i="5"/>
  <c r="E139" i="5"/>
  <c r="E137" i="5"/>
  <c r="D135" i="5"/>
  <c r="C135" i="5"/>
  <c r="E134" i="5"/>
  <c r="E133" i="5" s="1"/>
  <c r="D133" i="5"/>
  <c r="C133" i="5"/>
  <c r="E132" i="5"/>
  <c r="E131" i="5" s="1"/>
  <c r="D131" i="5"/>
  <c r="C131" i="5"/>
  <c r="E130" i="5"/>
  <c r="E128" i="5" s="1"/>
  <c r="D128" i="5"/>
  <c r="C128" i="5"/>
  <c r="E127" i="5"/>
  <c r="E125" i="5"/>
  <c r="E123" i="5"/>
  <c r="E121" i="5"/>
  <c r="E119" i="5"/>
  <c r="D117" i="5"/>
  <c r="C117" i="5"/>
  <c r="E116" i="5"/>
  <c r="D114" i="5"/>
  <c r="C114" i="5"/>
  <c r="E113" i="5"/>
  <c r="D111" i="5"/>
  <c r="C111" i="5"/>
  <c r="E110" i="5"/>
  <c r="D108" i="5"/>
  <c r="C108" i="5"/>
  <c r="E107" i="5"/>
  <c r="D105" i="5"/>
  <c r="C105" i="5"/>
  <c r="E104" i="5"/>
  <c r="E103" i="5" s="1"/>
  <c r="D103" i="5"/>
  <c r="E102" i="5"/>
  <c r="E100" i="5"/>
  <c r="E97" i="5"/>
  <c r="E94" i="5"/>
  <c r="E93" i="5"/>
  <c r="E91" i="5"/>
  <c r="E88" i="5"/>
  <c r="E85" i="5"/>
  <c r="D85" i="5"/>
  <c r="E84" i="5"/>
  <c r="G82" i="5"/>
  <c r="F82" i="5"/>
  <c r="D82" i="5"/>
  <c r="C82" i="5"/>
  <c r="E81" i="5"/>
  <c r="E80" i="5" s="1"/>
  <c r="D80" i="5"/>
  <c r="C80" i="5"/>
  <c r="E79" i="5"/>
  <c r="E78" i="5" s="1"/>
  <c r="D78" i="5"/>
  <c r="C78" i="5"/>
  <c r="E76" i="5"/>
  <c r="D76" i="5"/>
  <c r="C76" i="5"/>
  <c r="E75" i="5"/>
  <c r="E74" i="5" s="1"/>
  <c r="D74" i="5"/>
  <c r="C74" i="5"/>
  <c r="E73" i="5"/>
  <c r="D71" i="5"/>
  <c r="C71" i="5"/>
  <c r="E70" i="5"/>
  <c r="D68" i="5"/>
  <c r="C68" i="5"/>
  <c r="E67" i="5"/>
  <c r="E65" i="5" s="1"/>
  <c r="D65" i="5"/>
  <c r="C65" i="5"/>
  <c r="E64" i="5"/>
  <c r="E63" i="5"/>
  <c r="D62" i="5"/>
  <c r="E58" i="5"/>
  <c r="D56" i="5"/>
  <c r="C56" i="5"/>
  <c r="E55" i="5"/>
  <c r="E54" i="5" s="1"/>
  <c r="D54" i="5"/>
  <c r="C54" i="5"/>
  <c r="E53" i="5"/>
  <c r="E52" i="5" s="1"/>
  <c r="D52" i="5"/>
  <c r="C52" i="5"/>
  <c r="E49" i="5"/>
  <c r="E46" i="5"/>
  <c r="D46" i="5"/>
  <c r="C46" i="5"/>
  <c r="E45" i="5"/>
  <c r="E44" i="5"/>
  <c r="D43" i="5"/>
  <c r="C43" i="5"/>
  <c r="E42" i="5"/>
  <c r="D40" i="5"/>
  <c r="C40" i="5"/>
  <c r="E38" i="5"/>
  <c r="E37" i="5" s="1"/>
  <c r="D37" i="5"/>
  <c r="C37" i="5"/>
  <c r="E36" i="5"/>
  <c r="D34" i="5"/>
  <c r="C34" i="5"/>
  <c r="E33" i="5"/>
  <c r="D31" i="5"/>
  <c r="C31" i="5"/>
  <c r="D27" i="5"/>
  <c r="C27" i="5"/>
  <c r="D24" i="5"/>
  <c r="C24" i="5"/>
  <c r="E23" i="5"/>
  <c r="D21" i="5"/>
  <c r="C21" i="5"/>
  <c r="D18" i="5"/>
  <c r="C18" i="5"/>
  <c r="E8" i="5"/>
  <c r="D6" i="5"/>
  <c r="C6" i="5"/>
  <c r="E85" i="4"/>
  <c r="E84" i="4"/>
  <c r="E129" i="5" s="1"/>
  <c r="D84" i="4"/>
  <c r="C84" i="4"/>
  <c r="E83" i="4"/>
  <c r="E82" i="4"/>
  <c r="E115" i="5" s="1"/>
  <c r="D82" i="4"/>
  <c r="C82" i="4"/>
  <c r="E81" i="4"/>
  <c r="E80" i="4"/>
  <c r="E112" i="5" s="1"/>
  <c r="D80" i="4"/>
  <c r="C80" i="4"/>
  <c r="E79" i="4"/>
  <c r="E78" i="4"/>
  <c r="E109" i="5" s="1"/>
  <c r="E108" i="5" s="1"/>
  <c r="D78" i="4"/>
  <c r="C78" i="4"/>
  <c r="E77" i="4"/>
  <c r="E76" i="4"/>
  <c r="E106" i="5" s="1"/>
  <c r="D76" i="4"/>
  <c r="C76" i="4"/>
  <c r="E75" i="4"/>
  <c r="E74" i="4"/>
  <c r="E99" i="5" s="1"/>
  <c r="E72" i="4"/>
  <c r="E71" i="4"/>
  <c r="E96" i="5" s="1"/>
  <c r="E69" i="4"/>
  <c r="E67" i="4"/>
  <c r="E90" i="5" s="1"/>
  <c r="E65" i="4"/>
  <c r="E87" i="5" s="1"/>
  <c r="E63" i="4"/>
  <c r="G61" i="4"/>
  <c r="F61" i="4"/>
  <c r="E61" i="4"/>
  <c r="D61" i="4"/>
  <c r="C61" i="4"/>
  <c r="E60" i="4"/>
  <c r="E59" i="4"/>
  <c r="E72" i="5" s="1"/>
  <c r="D59" i="4"/>
  <c r="C59" i="4"/>
  <c r="E58" i="4"/>
  <c r="E57" i="4"/>
  <c r="E69" i="5" s="1"/>
  <c r="D57" i="4"/>
  <c r="C57" i="4"/>
  <c r="E56" i="4"/>
  <c r="E55" i="4"/>
  <c r="E66" i="5" s="1"/>
  <c r="D55" i="4"/>
  <c r="C55" i="4"/>
  <c r="E54" i="4"/>
  <c r="E53" i="4"/>
  <c r="D53" i="4"/>
  <c r="C53" i="4"/>
  <c r="E52" i="4"/>
  <c r="E51" i="4"/>
  <c r="E50" i="4" s="1"/>
  <c r="E60" i="5" s="1"/>
  <c r="E59" i="5" s="1"/>
  <c r="D50" i="4"/>
  <c r="C50" i="4"/>
  <c r="E49" i="4"/>
  <c r="E47" i="4" s="1"/>
  <c r="E57" i="5" s="1"/>
  <c r="D47" i="4"/>
  <c r="C47" i="4"/>
  <c r="E46" i="4"/>
  <c r="E45" i="4" s="1"/>
  <c r="E44" i="4"/>
  <c r="E43" i="4"/>
  <c r="E47" i="5" s="1"/>
  <c r="D43" i="4"/>
  <c r="C43" i="4"/>
  <c r="E42" i="4"/>
  <c r="E41" i="4"/>
  <c r="D41" i="4"/>
  <c r="C41" i="4"/>
  <c r="E40" i="4"/>
  <c r="E39" i="4"/>
  <c r="E41" i="5" s="1"/>
  <c r="D39" i="4"/>
  <c r="C39" i="4"/>
  <c r="E38" i="4"/>
  <c r="E37" i="4"/>
  <c r="D37" i="4"/>
  <c r="D5" i="4" s="1"/>
  <c r="C37" i="4"/>
  <c r="E36" i="4"/>
  <c r="E35" i="4"/>
  <c r="E34" i="4"/>
  <c r="E35" i="5" s="1"/>
  <c r="D34" i="4"/>
  <c r="C34" i="4"/>
  <c r="E32" i="4"/>
  <c r="E31" i="4"/>
  <c r="E32" i="5" s="1"/>
  <c r="D31" i="4"/>
  <c r="C31" i="4"/>
  <c r="E28" i="4"/>
  <c r="E27" i="4"/>
  <c r="E28" i="5" s="1"/>
  <c r="E27" i="5" s="1"/>
  <c r="D27" i="4"/>
  <c r="C27" i="4"/>
  <c r="E25" i="4"/>
  <c r="E24" i="4"/>
  <c r="E25" i="5" s="1"/>
  <c r="E24" i="5" s="1"/>
  <c r="D24" i="4"/>
  <c r="C24" i="4"/>
  <c r="E23" i="4"/>
  <c r="D21" i="4"/>
  <c r="C21" i="4"/>
  <c r="D18" i="4"/>
  <c r="C18" i="4"/>
  <c r="E11" i="4"/>
  <c r="E5" i="4" s="1"/>
  <c r="D9" i="4"/>
  <c r="C9" i="4"/>
  <c r="E8" i="4"/>
  <c r="D6" i="4"/>
  <c r="C6" i="4"/>
  <c r="C5" i="4"/>
  <c r="E35" i="3"/>
  <c r="E34" i="3"/>
  <c r="D34" i="3"/>
  <c r="C34" i="3"/>
  <c r="E33" i="3"/>
  <c r="E32" i="3"/>
  <c r="D32" i="3"/>
  <c r="C32" i="3"/>
  <c r="E31" i="3"/>
  <c r="E30" i="3"/>
  <c r="D30" i="3"/>
  <c r="C30" i="3"/>
  <c r="E28" i="3"/>
  <c r="D28" i="3"/>
  <c r="C28" i="3"/>
  <c r="E26" i="3"/>
  <c r="E25" i="3" s="1"/>
  <c r="D25" i="3"/>
  <c r="C25" i="3"/>
  <c r="E24" i="3"/>
  <c r="E23" i="3" s="1"/>
  <c r="D23" i="3"/>
  <c r="C23" i="3"/>
  <c r="E22" i="3"/>
  <c r="E21" i="3" s="1"/>
  <c r="E22" i="4" s="1"/>
  <c r="E21" i="4" s="1"/>
  <c r="E22" i="5" s="1"/>
  <c r="I21" i="3"/>
  <c r="H21" i="3"/>
  <c r="G21" i="3"/>
  <c r="F21" i="3"/>
  <c r="D21" i="3"/>
  <c r="C21" i="3"/>
  <c r="E20" i="3"/>
  <c r="E5" i="3" s="1"/>
  <c r="D18" i="3"/>
  <c r="C18" i="3"/>
  <c r="E17" i="3"/>
  <c r="C15" i="3"/>
  <c r="C12" i="3" s="1"/>
  <c r="E14" i="3"/>
  <c r="D12" i="3"/>
  <c r="E11" i="3"/>
  <c r="D9" i="3"/>
  <c r="C9" i="3"/>
  <c r="E8" i="3"/>
  <c r="D6" i="3"/>
  <c r="C6" i="3"/>
  <c r="C5" i="3" s="1"/>
  <c r="E15" i="2"/>
  <c r="E14" i="2" s="1"/>
  <c r="E19" i="3" s="1"/>
  <c r="E18" i="3" s="1"/>
  <c r="E19" i="4" s="1"/>
  <c r="E18" i="4" s="1"/>
  <c r="E19" i="5" s="1"/>
  <c r="E18" i="5" s="1"/>
  <c r="D14" i="2"/>
  <c r="C14" i="2"/>
  <c r="E13" i="2"/>
  <c r="E12" i="2" s="1"/>
  <c r="E16" i="3" s="1"/>
  <c r="E15" i="3" s="1"/>
  <c r="E16" i="4" s="1"/>
  <c r="E15" i="4" s="1"/>
  <c r="E16" i="5" s="1"/>
  <c r="E15" i="5" s="1"/>
  <c r="D12" i="2"/>
  <c r="C12" i="2"/>
  <c r="E11" i="2"/>
  <c r="E10" i="2" s="1"/>
  <c r="E13" i="3" s="1"/>
  <c r="E12" i="3" s="1"/>
  <c r="E13" i="4" s="1"/>
  <c r="E12" i="4" s="1"/>
  <c r="E13" i="5" s="1"/>
  <c r="E12" i="5" s="1"/>
  <c r="D10" i="2"/>
  <c r="C10" i="2"/>
  <c r="E8" i="2"/>
  <c r="E10" i="3" s="1"/>
  <c r="E9" i="3" s="1"/>
  <c r="E10" i="4" s="1"/>
  <c r="E9" i="4" s="1"/>
  <c r="E10" i="5" s="1"/>
  <c r="E9" i="5" s="1"/>
  <c r="D8" i="2"/>
  <c r="C8" i="2"/>
  <c r="E7" i="2"/>
  <c r="E6" i="2"/>
  <c r="D6" i="2"/>
  <c r="C6" i="2"/>
  <c r="I4" i="2"/>
  <c r="H4" i="2"/>
  <c r="G4" i="2"/>
  <c r="F4" i="2"/>
  <c r="D4" i="2"/>
  <c r="C4" i="2"/>
  <c r="E162" i="1"/>
  <c r="E161" i="1"/>
  <c r="E160" i="1"/>
  <c r="E159" i="1"/>
  <c r="E158" i="1"/>
  <c r="E157" i="1"/>
  <c r="E156" i="1"/>
  <c r="E155" i="1"/>
  <c r="D155" i="1"/>
  <c r="C155" i="1"/>
  <c r="E154" i="1"/>
  <c r="E153" i="1"/>
  <c r="D153" i="1"/>
  <c r="C153" i="1"/>
  <c r="E152" i="1"/>
  <c r="E151" i="1"/>
  <c r="D151" i="1"/>
  <c r="C151" i="1"/>
  <c r="E150" i="1"/>
  <c r="E149" i="1"/>
  <c r="D149" i="1"/>
  <c r="C149" i="1"/>
  <c r="E148" i="1"/>
  <c r="E147" i="1"/>
  <c r="D147" i="1"/>
  <c r="C147" i="1"/>
  <c r="E141" i="1"/>
  <c r="E139" i="1"/>
  <c r="E137" i="1" s="1"/>
  <c r="D137" i="1"/>
  <c r="C137" i="1"/>
  <c r="E135" i="1"/>
  <c r="E134" i="1" s="1"/>
  <c r="D134" i="1"/>
  <c r="C134" i="1"/>
  <c r="E133" i="1"/>
  <c r="E132" i="1" s="1"/>
  <c r="D132" i="1"/>
  <c r="C132" i="1"/>
  <c r="E131" i="1"/>
  <c r="E129" i="1" s="1"/>
  <c r="E130" i="1"/>
  <c r="D129" i="1"/>
  <c r="C129" i="1"/>
  <c r="E123" i="1"/>
  <c r="E121" i="1"/>
  <c r="E119" i="1"/>
  <c r="E117" i="1"/>
  <c r="D117" i="1"/>
  <c r="C117" i="1"/>
  <c r="E116" i="1"/>
  <c r="E115" i="1"/>
  <c r="E114" i="1" s="1"/>
  <c r="D114" i="1"/>
  <c r="C114" i="1"/>
  <c r="E112" i="1"/>
  <c r="E110" i="1" s="1"/>
  <c r="E111" i="1"/>
  <c r="D110" i="1"/>
  <c r="C110" i="1"/>
  <c r="E109" i="1"/>
  <c r="E108" i="1"/>
  <c r="E107" i="1"/>
  <c r="D107" i="1"/>
  <c r="C107" i="1"/>
  <c r="E106" i="1"/>
  <c r="E105" i="1"/>
  <c r="E104" i="1"/>
  <c r="D104" i="1"/>
  <c r="C104" i="1"/>
  <c r="E100" i="1"/>
  <c r="E97" i="1"/>
  <c r="E96" i="1"/>
  <c r="E95" i="1"/>
  <c r="E93" i="1"/>
  <c r="E92" i="1"/>
  <c r="E91" i="1"/>
  <c r="E89" i="1"/>
  <c r="E88" i="1"/>
  <c r="E85" i="1"/>
  <c r="E83" i="1"/>
  <c r="E82" i="1"/>
  <c r="E80" i="1"/>
  <c r="G78" i="1"/>
  <c r="F78" i="1"/>
  <c r="D78" i="1"/>
  <c r="C78" i="1"/>
  <c r="E76" i="1"/>
  <c r="E75" i="1"/>
  <c r="D75" i="1"/>
  <c r="C75" i="1"/>
  <c r="E74" i="1"/>
  <c r="E73" i="1"/>
  <c r="D73" i="1"/>
  <c r="C73" i="1"/>
  <c r="E71" i="1"/>
  <c r="D71" i="1"/>
  <c r="C71" i="1"/>
  <c r="E70" i="1"/>
  <c r="E69" i="1" s="1"/>
  <c r="D69" i="1"/>
  <c r="C69" i="1"/>
  <c r="E68" i="1"/>
  <c r="E66" i="1" s="1"/>
  <c r="E67" i="1"/>
  <c r="D66" i="1"/>
  <c r="C66" i="1"/>
  <c r="E65" i="1"/>
  <c r="E64" i="1"/>
  <c r="E63" i="1"/>
  <c r="D63" i="1"/>
  <c r="C63" i="1"/>
  <c r="E62" i="1"/>
  <c r="E61" i="1"/>
  <c r="E60" i="1"/>
  <c r="D60" i="1"/>
  <c r="C60" i="1"/>
  <c r="E59" i="1"/>
  <c r="E58" i="1"/>
  <c r="D58" i="1"/>
  <c r="C58" i="1"/>
  <c r="E57" i="1"/>
  <c r="E56" i="1"/>
  <c r="E55" i="1" s="1"/>
  <c r="D55" i="1"/>
  <c r="C55" i="1"/>
  <c r="E54" i="1"/>
  <c r="E51" i="1" s="1"/>
  <c r="E53" i="1"/>
  <c r="E52" i="1"/>
  <c r="D51" i="1"/>
  <c r="C51" i="1"/>
  <c r="E49" i="1"/>
  <c r="E48" i="1"/>
  <c r="D48" i="1"/>
  <c r="C48" i="1"/>
  <c r="E46" i="1"/>
  <c r="E45" i="1"/>
  <c r="E44" i="1"/>
  <c r="D44" i="1"/>
  <c r="C44" i="1"/>
  <c r="E43" i="1"/>
  <c r="E42" i="1"/>
  <c r="D42" i="1"/>
  <c r="C42" i="1"/>
  <c r="E41" i="1"/>
  <c r="E40" i="1"/>
  <c r="E39" i="1" s="1"/>
  <c r="D39" i="1"/>
  <c r="C39" i="1"/>
  <c r="E38" i="1"/>
  <c r="E37" i="1" s="1"/>
  <c r="D37" i="1"/>
  <c r="C37" i="1"/>
  <c r="E36" i="1"/>
  <c r="E33" i="1" s="1"/>
  <c r="E35" i="1"/>
  <c r="E34" i="1"/>
  <c r="D33" i="1"/>
  <c r="C33" i="1"/>
  <c r="E30" i="1"/>
  <c r="D30" i="1"/>
  <c r="C30" i="1"/>
  <c r="E28" i="1"/>
  <c r="E27" i="1"/>
  <c r="D27" i="1"/>
  <c r="C27" i="1"/>
  <c r="E26" i="1"/>
  <c r="E25" i="1"/>
  <c r="D25" i="1"/>
  <c r="D4" i="1" s="1"/>
  <c r="C25" i="1"/>
  <c r="E24" i="1"/>
  <c r="E23" i="1"/>
  <c r="E22" i="1"/>
  <c r="E21" i="1"/>
  <c r="D21" i="1"/>
  <c r="C21" i="1"/>
  <c r="E20" i="1"/>
  <c r="E19" i="1"/>
  <c r="E18" i="1" s="1"/>
  <c r="D18" i="1"/>
  <c r="C18" i="1"/>
  <c r="E17" i="1"/>
  <c r="E16" i="1" s="1"/>
  <c r="D16" i="1"/>
  <c r="C16" i="1"/>
  <c r="E15" i="1"/>
  <c r="E14" i="1" s="1"/>
  <c r="D14" i="1"/>
  <c r="C14" i="1"/>
  <c r="C4" i="1" s="1"/>
  <c r="E13" i="1"/>
  <c r="E12" i="1"/>
  <c r="E11" i="1"/>
  <c r="E10" i="1"/>
  <c r="D10" i="1"/>
  <c r="C10" i="1"/>
  <c r="E9" i="1"/>
  <c r="E8" i="1"/>
  <c r="E7" i="1"/>
  <c r="D6" i="1"/>
  <c r="C6" i="1"/>
  <c r="G4" i="1"/>
  <c r="F4" i="1"/>
  <c r="E31" i="5" l="1"/>
  <c r="E34" i="5"/>
  <c r="E135" i="5"/>
  <c r="E111" i="5"/>
  <c r="E62" i="5"/>
  <c r="E105" i="5"/>
  <c r="E114" i="5"/>
  <c r="E43" i="5"/>
  <c r="E21" i="5"/>
  <c r="C5" i="5"/>
  <c r="E162" i="5"/>
  <c r="E40" i="5"/>
  <c r="E71" i="5"/>
  <c r="D5" i="5"/>
  <c r="E117" i="5"/>
  <c r="E160" i="5"/>
  <c r="E4" i="2"/>
  <c r="N4" i="3" s="1"/>
  <c r="C4" i="3"/>
  <c r="C4" i="4" s="1"/>
  <c r="D5" i="3"/>
  <c r="D4" i="3" s="1"/>
  <c r="D4" i="4" s="1"/>
  <c r="E68" i="5"/>
  <c r="E5" i="5"/>
  <c r="E7" i="3"/>
  <c r="E6" i="3" s="1"/>
  <c r="E56" i="5"/>
  <c r="E82" i="5"/>
  <c r="E6" i="1"/>
  <c r="E4" i="1" s="1"/>
  <c r="E78" i="1"/>
  <c r="N5" i="5" l="1"/>
  <c r="D4" i="5"/>
  <c r="C4" i="5"/>
  <c r="E7" i="4"/>
  <c r="E6" i="4" s="1"/>
  <c r="E4" i="3"/>
  <c r="N4" i="4" s="1"/>
  <c r="E7" i="5" l="1"/>
  <c r="E6" i="5" s="1"/>
  <c r="E4" i="4"/>
  <c r="N4" i="5" s="1"/>
  <c r="E4" i="5" l="1"/>
  <c r="O4" i="5" s="1"/>
</calcChain>
</file>

<file path=xl/sharedStrings.xml><?xml version="1.0" encoding="utf-8"?>
<sst xmlns="http://schemas.openxmlformats.org/spreadsheetml/2006/main" count="2290" uniqueCount="351">
  <si>
    <t>江苏省社会帮扶基金会
“江苏省社会帮扶基金会冠名基金”项目善款收支明细表（元）
2019年1月1日截至2022年9月15日</t>
  </si>
  <si>
    <t>序号</t>
  </si>
  <si>
    <t>冠名基金名称</t>
  </si>
  <si>
    <t>线下捐款</t>
  </si>
  <si>
    <t>善款支出</t>
  </si>
  <si>
    <t>善款余额</t>
  </si>
  <si>
    <t>帮扶领域</t>
  </si>
  <si>
    <t>设立人</t>
  </si>
  <si>
    <t>编号</t>
  </si>
  <si>
    <t>————</t>
  </si>
  <si>
    <t>助老区</t>
  </si>
  <si>
    <t>省帮扶
“三会”系统</t>
  </si>
  <si>
    <t>省扶贫“三会”</t>
  </si>
  <si>
    <t>0001</t>
  </si>
  <si>
    <t>南京中山博爱基金</t>
  </si>
  <si>
    <t>纳雍扶贫</t>
  </si>
  <si>
    <t>民革南京</t>
  </si>
  <si>
    <t>GMJJ_001</t>
  </si>
  <si>
    <t>2019年</t>
  </si>
  <si>
    <t>2020年</t>
  </si>
  <si>
    <t>2021年</t>
  </si>
  <si>
    <t>0002</t>
  </si>
  <si>
    <t>碧桂园沪苏一对一帮扶基金</t>
  </si>
  <si>
    <t>助学帮扶</t>
  </si>
  <si>
    <t xml:space="preserve">碧桂园沪苏区 </t>
  </si>
  <si>
    <t>GMJJ_002</t>
  </si>
  <si>
    <t>0003</t>
  </si>
  <si>
    <t>校园文学发展基金</t>
  </si>
  <si>
    <t>助教帮扶</t>
  </si>
  <si>
    <t>南京求学教育发展研究院</t>
  </si>
  <si>
    <t>GMJJ_003</t>
  </si>
  <si>
    <t>0004</t>
  </si>
  <si>
    <t>凡事诚基金</t>
  </si>
  <si>
    <t>助困帮扶</t>
  </si>
  <si>
    <t>凡事诚公司</t>
  </si>
  <si>
    <t>GMJJ_004</t>
  </si>
  <si>
    <t>0005</t>
  </si>
  <si>
    <t>容大盛宴爱心基金</t>
  </si>
  <si>
    <t>助学助困</t>
  </si>
  <si>
    <t>容大盛宴酒店</t>
  </si>
  <si>
    <t>GMJJ_005</t>
  </si>
  <si>
    <t>0006</t>
  </si>
  <si>
    <t>范舍得爱公益基金</t>
  </si>
  <si>
    <t>范爱网络</t>
  </si>
  <si>
    <t>GMJJ_008</t>
  </si>
  <si>
    <t>2022年</t>
  </si>
  <si>
    <t>0007</t>
  </si>
  <si>
    <t>股企慈善公益基金</t>
  </si>
  <si>
    <t>省股企协会</t>
  </si>
  <si>
    <t>GMJJ_009</t>
  </si>
  <si>
    <t>0008</t>
  </si>
  <si>
    <t>福汇公益基金</t>
  </si>
  <si>
    <t>福满优科技</t>
  </si>
  <si>
    <t>GMJJ_010</t>
  </si>
  <si>
    <t>0009</t>
  </si>
  <si>
    <t>盐商公益基金</t>
  </si>
  <si>
    <t>盐商网（江苏）物联科技有限公司</t>
  </si>
  <si>
    <t>GMJJ_011</t>
  </si>
  <si>
    <t>0010</t>
  </si>
  <si>
    <t>大爱苏商基金</t>
  </si>
  <si>
    <t>省苏商促进会</t>
  </si>
  <si>
    <t>GMJJ_012</t>
  </si>
  <si>
    <t>0011</t>
  </si>
  <si>
    <t>靖商爱心基金</t>
  </si>
  <si>
    <t>江苏宏星电力</t>
  </si>
  <si>
    <t>GMJJ_013</t>
  </si>
  <si>
    <t>0012</t>
  </si>
  <si>
    <t>民乐爱心基金</t>
  </si>
  <si>
    <t>徐静</t>
  </si>
  <si>
    <t>江苏民乐保安</t>
  </si>
  <si>
    <t>GMJJ_016</t>
  </si>
  <si>
    <t>0013</t>
  </si>
  <si>
    <t>启宏未来基金</t>
  </si>
  <si>
    <t>程龙运</t>
  </si>
  <si>
    <t>江苏启宏控股</t>
  </si>
  <si>
    <t>GMJJ_017</t>
  </si>
  <si>
    <t>0014</t>
  </si>
  <si>
    <t>兴佑慈善基金</t>
  </si>
  <si>
    <t>魏唐忠</t>
  </si>
  <si>
    <t>南京兴佑交通</t>
  </si>
  <si>
    <t>GMJJ_018</t>
  </si>
  <si>
    <t>0015</t>
  </si>
  <si>
    <t>欣昌大爱基金</t>
  </si>
  <si>
    <t>赵磊</t>
  </si>
  <si>
    <t>江苏欣昌建设</t>
  </si>
  <si>
    <t>GMJJ_023</t>
  </si>
  <si>
    <t>0016</t>
  </si>
  <si>
    <t>军缘爱心基金</t>
  </si>
  <si>
    <t>孟智辉</t>
  </si>
  <si>
    <t>南京军缘服务</t>
  </si>
  <si>
    <t>GMJJ_024</t>
  </si>
  <si>
    <t>0017</t>
  </si>
  <si>
    <t>关注胃肠 慈善助医</t>
  </si>
  <si>
    <t>助医助困</t>
  </si>
  <si>
    <t>南京妙手肛肠</t>
  </si>
  <si>
    <t>GMJJ_031</t>
  </si>
  <si>
    <t>0018</t>
  </si>
  <si>
    <t>万家福爱心基金</t>
  </si>
  <si>
    <t>江苏万家福服务</t>
  </si>
  <si>
    <t>GMJJ_037</t>
  </si>
  <si>
    <t>3201</t>
  </si>
  <si>
    <t xml:space="preserve">南京市“三会”：设立 </t>
  </si>
  <si>
    <t>0101</t>
  </si>
  <si>
    <t>川航智能爱心基金</t>
  </si>
  <si>
    <t>江宁区+川航</t>
  </si>
  <si>
    <t>GMJJ_006</t>
  </si>
  <si>
    <t>0102</t>
  </si>
  <si>
    <t>康普爱心基金</t>
  </si>
  <si>
    <t>浦口区+康普</t>
  </si>
  <si>
    <t>GMJJ_007</t>
  </si>
  <si>
    <t>0103</t>
  </si>
  <si>
    <t>天禄梦爱心基金</t>
  </si>
  <si>
    <t>张位刚</t>
  </si>
  <si>
    <t>浦口区+天禄梦</t>
  </si>
  <si>
    <t>GMJJ_015</t>
  </si>
  <si>
    <t>0104</t>
  </si>
  <si>
    <t>鲸喜购爱心基金</t>
  </si>
  <si>
    <t>浦口区+鲸喜生态</t>
  </si>
  <si>
    <t>GMJJ_026</t>
  </si>
  <si>
    <t>0105</t>
  </si>
  <si>
    <t>爱培佑康复基金</t>
  </si>
  <si>
    <t>助残助困</t>
  </si>
  <si>
    <t>浦口区+爱培佑</t>
  </si>
  <si>
    <t>GMJJ_027</t>
  </si>
  <si>
    <t>0106</t>
  </si>
  <si>
    <t>远坤爱心基金</t>
  </si>
  <si>
    <t>浦口区+南京远坤</t>
  </si>
  <si>
    <t>GMJJ_028</t>
  </si>
  <si>
    <t>0107</t>
  </si>
  <si>
    <t>简诺爱心基金</t>
  </si>
  <si>
    <t xml:space="preserve">浦口区+简诺生态 </t>
  </si>
  <si>
    <t>GMJJ_029</t>
  </si>
  <si>
    <t>0108</t>
  </si>
  <si>
    <t>金富达爱心基金</t>
  </si>
  <si>
    <t xml:space="preserve">浦口区+金富达 </t>
  </si>
  <si>
    <t>GMJJ_030</t>
  </si>
  <si>
    <t>0109</t>
  </si>
  <si>
    <t>助学助农公益基金</t>
  </si>
  <si>
    <t>浦口区+中益青年</t>
  </si>
  <si>
    <t>GMJJ_034</t>
  </si>
  <si>
    <t>0110</t>
  </si>
  <si>
    <t>强谐市政爱心基金</t>
  </si>
  <si>
    <t>江宁区+江苏强谐</t>
  </si>
  <si>
    <t>GMJJ_040</t>
  </si>
  <si>
    <t>3202</t>
  </si>
  <si>
    <t>无锡市“三会”：设立 个冠名基金（ 区）。</t>
  </si>
  <si>
    <t>0201</t>
  </si>
  <si>
    <t>锡商爱心基金</t>
  </si>
  <si>
    <t>吴　炜</t>
  </si>
  <si>
    <t>无锡市+各区</t>
  </si>
  <si>
    <t>GMJJ_025</t>
  </si>
  <si>
    <t>锡商爱心基金市级</t>
  </si>
  <si>
    <t>华少波</t>
  </si>
  <si>
    <t>无锡市老促会</t>
  </si>
  <si>
    <t>锡商爱心基金江阴</t>
  </si>
  <si>
    <r>
      <rPr>
        <sz val="11"/>
        <color rgb="FF000000"/>
        <rFont val="微软雅黑"/>
        <family val="2"/>
        <charset val="134"/>
      </rPr>
      <t>薛</t>
    </r>
    <r>
      <rPr>
        <sz val="12"/>
        <color rgb="FF000000"/>
        <rFont val="微软雅黑"/>
        <family val="2"/>
        <charset val="134"/>
      </rPr>
      <t xml:space="preserve">  </t>
    </r>
    <r>
      <rPr>
        <sz val="12"/>
        <color rgb="FF000000"/>
        <rFont val="宋体"/>
        <family val="3"/>
        <charset val="134"/>
      </rPr>
      <t>良</t>
    </r>
  </si>
  <si>
    <t>江阴市老促会</t>
  </si>
  <si>
    <t>锡商爱心基金宜兴</t>
  </si>
  <si>
    <t>顾建农</t>
  </si>
  <si>
    <t>宜兴市老促会</t>
  </si>
  <si>
    <t>锡商爱心基金锡山</t>
  </si>
  <si>
    <t>华炳泉</t>
  </si>
  <si>
    <t>锡山区老促会</t>
  </si>
  <si>
    <t>锡商爱心基金惠山</t>
  </si>
  <si>
    <t>陈锡瑜</t>
  </si>
  <si>
    <t>惠山区老促会</t>
  </si>
  <si>
    <t>锡商爱心基金滨湖</t>
  </si>
  <si>
    <t>沈利民</t>
  </si>
  <si>
    <t>滨湖区老促会</t>
  </si>
  <si>
    <t>锡商爱心基金新吴</t>
  </si>
  <si>
    <t>周青</t>
  </si>
  <si>
    <t>新吴区老促会</t>
  </si>
  <si>
    <t>堰桥镇“双拥”基金</t>
  </si>
  <si>
    <t>双拥助困</t>
  </si>
  <si>
    <t>GMJJ_025_1</t>
  </si>
  <si>
    <t>3203</t>
  </si>
  <si>
    <t>徐州市“三会”：设立 个冠名基金（ 区）。</t>
  </si>
  <si>
    <t>3204</t>
  </si>
  <si>
    <t>常州市“三会”：设立 个冠名基金（ 区）。</t>
  </si>
  <si>
    <t>0401</t>
  </si>
  <si>
    <t>溧阳健康关爱基金</t>
  </si>
  <si>
    <t>陈志明</t>
  </si>
  <si>
    <t>溧阳市老促会</t>
  </si>
  <si>
    <t>GMJJ_019</t>
  </si>
  <si>
    <t>0402</t>
  </si>
  <si>
    <t>志成大爱基金</t>
  </si>
  <si>
    <t>李志鹏</t>
  </si>
  <si>
    <t>助困助学</t>
  </si>
  <si>
    <t>金坛区老促会</t>
  </si>
  <si>
    <t>GMJJ_020</t>
  </si>
  <si>
    <t>0403</t>
  </si>
  <si>
    <t>金坛一建爱心基金</t>
  </si>
  <si>
    <t>助医助学</t>
  </si>
  <si>
    <t>GMJJ_021</t>
  </si>
  <si>
    <t>3205</t>
  </si>
  <si>
    <t>苏州市“三会”：设立 个冠名基金（ 区）。</t>
  </si>
  <si>
    <t>0501</t>
  </si>
  <si>
    <t>大湖爱心基金</t>
  </si>
  <si>
    <t>施天慧</t>
  </si>
  <si>
    <t>苏州市+大湖团队</t>
  </si>
  <si>
    <t>GMJJ_014</t>
  </si>
  <si>
    <t>0502</t>
  </si>
  <si>
    <t>苏州强村富民基金</t>
  </si>
  <si>
    <t>苏州市社会帮扶基金会</t>
  </si>
  <si>
    <t>GMJJ_033</t>
  </si>
  <si>
    <t>张家港强村富民基金</t>
  </si>
  <si>
    <t>张家港市老促会</t>
  </si>
  <si>
    <t>常熟强村富民基金</t>
  </si>
  <si>
    <t>常熟市老促会</t>
  </si>
  <si>
    <t>高新区强村富民基金</t>
  </si>
  <si>
    <t>苏州高新区</t>
  </si>
  <si>
    <t>苏州市高新区</t>
  </si>
  <si>
    <t>3206</t>
  </si>
  <si>
    <t>南通市“三会”：设立 个冠名基金（ 区）。</t>
  </si>
  <si>
    <t>3207</t>
  </si>
  <si>
    <t>连云港市“三会”：设立 个冠名基金（ 区）。</t>
  </si>
  <si>
    <t>3208</t>
  </si>
  <si>
    <t>淮安市扶贫“三会”：设立1个冠名基金。</t>
  </si>
  <si>
    <t>0801</t>
  </si>
  <si>
    <t>都松山爱心基金</t>
  </si>
  <si>
    <t>丁厚谊</t>
  </si>
  <si>
    <t>盱眙县老促会</t>
  </si>
  <si>
    <t>GMJJ_022</t>
  </si>
  <si>
    <t>0802</t>
  </si>
  <si>
    <t>杰翔爱心基金</t>
  </si>
  <si>
    <t>淮安区+杰翔羽绒</t>
  </si>
  <si>
    <t>GMJJ_035</t>
  </si>
  <si>
    <t>0803</t>
  </si>
  <si>
    <t>淮安区助学基金</t>
  </si>
  <si>
    <t>淮安区老促会</t>
  </si>
  <si>
    <t>GMJJ_039</t>
  </si>
  <si>
    <t>3209</t>
  </si>
  <si>
    <t>盐城市“三会”：设立 个冠名基金（ 区）。</t>
  </si>
  <si>
    <t>0901</t>
  </si>
  <si>
    <t>盐商爱心基金</t>
  </si>
  <si>
    <t>江苏省盐城乡村振兴基金会</t>
  </si>
  <si>
    <t>GMJJ_032</t>
  </si>
  <si>
    <t>东台市</t>
  </si>
  <si>
    <t>东台市老促会</t>
  </si>
  <si>
    <t>射阳县</t>
  </si>
  <si>
    <t>射阳县老促会</t>
  </si>
  <si>
    <t>3210</t>
  </si>
  <si>
    <t>扬州市“三会”：设立 个冠名基金（ 区）。</t>
  </si>
  <si>
    <t>3211</t>
  </si>
  <si>
    <t>镇江市“三会”：设立 个冠名基金（ 区）。</t>
  </si>
  <si>
    <t>3212</t>
  </si>
  <si>
    <t>泰州市“三会”：设立 个冠名基金（ 区）。</t>
  </si>
  <si>
    <t>1201</t>
  </si>
  <si>
    <t>泰建爱心基金</t>
  </si>
  <si>
    <t>助老助困</t>
  </si>
  <si>
    <t>泰州市扶贫基金会</t>
  </si>
  <si>
    <t>GMJJ_036</t>
  </si>
  <si>
    <t>1202</t>
  </si>
  <si>
    <t>泰美丽爱心基金</t>
  </si>
  <si>
    <t>泰州市+王蓉</t>
  </si>
  <si>
    <t>GMJJ_038</t>
  </si>
  <si>
    <t>1203</t>
  </si>
  <si>
    <t>万庄团队爱心基金</t>
  </si>
  <si>
    <t>高港区+万庄团队</t>
  </si>
  <si>
    <t>GMJJ_042</t>
  </si>
  <si>
    <t>1204</t>
  </si>
  <si>
    <t>珉辉济困基金</t>
  </si>
  <si>
    <t>海陵区+周浩</t>
  </si>
  <si>
    <t>GMJJ_041</t>
  </si>
  <si>
    <t>1205</t>
  </si>
  <si>
    <t>佩信公益基金</t>
  </si>
  <si>
    <t>靖江市+上海信佩</t>
  </si>
  <si>
    <t>GMJJ_043</t>
  </si>
  <si>
    <t>1206</t>
  </si>
  <si>
    <t>张星火爱心基金</t>
  </si>
  <si>
    <t>姜堰区+肖庆生</t>
  </si>
  <si>
    <t>GMJJ_044</t>
  </si>
  <si>
    <t>1207</t>
  </si>
  <si>
    <t>姜星火爱心基金</t>
  </si>
  <si>
    <t>GMJJ_045</t>
  </si>
  <si>
    <t>1208</t>
  </si>
  <si>
    <t>夏凤勤 爱心基金</t>
  </si>
  <si>
    <t>兴化市+夏凤琴</t>
  </si>
  <si>
    <t>GMJJ_046</t>
  </si>
  <si>
    <t>3213</t>
  </si>
  <si>
    <t>宿迁市“三会”：设立 个冠名基金（ 区）。</t>
  </si>
  <si>
    <t>备注：自2019年至2022年9月15日，省帮扶“三会”设立46个冠名基金：其中：
            1、爱心企业、社会团体共设立18个冠名基金项目，2个尚未按照协议执行；
            2、市、县（市、区）设立28个冠名基金项目。
           3、2019年设立5个、2020年设立9个、2021年设立14个、2020年设立18个…..</t>
  </si>
  <si>
    <t>2019年 余</t>
  </si>
  <si>
    <t>合计</t>
  </si>
  <si>
    <t>省帮扶三会</t>
  </si>
  <si>
    <r>
      <rPr>
        <sz val="12"/>
        <color rgb="FF000000"/>
        <rFont val="宋体"/>
        <family val="2"/>
        <charset val="134"/>
      </rPr>
      <t>备注：</t>
    </r>
    <r>
      <rPr>
        <sz val="11"/>
        <color rgb="FF000000"/>
        <rFont val="微软雅黑"/>
        <family val="2"/>
        <charset val="134"/>
      </rPr>
      <t>自2019年，省帮扶“三会”设立5个冠名基金，当年</t>
    </r>
  </si>
  <si>
    <t>2020年累计余额</t>
  </si>
  <si>
    <t>累计</t>
  </si>
  <si>
    <t>累计余额</t>
  </si>
  <si>
    <r>
      <rPr>
        <sz val="12"/>
        <color rgb="FF000000"/>
        <rFont val="宋体"/>
        <family val="2"/>
        <charset val="134"/>
      </rPr>
      <t>备注：</t>
    </r>
    <r>
      <rPr>
        <sz val="11"/>
        <color rgb="FF000000"/>
        <rFont val="微软雅黑"/>
        <family val="2"/>
        <charset val="134"/>
      </rPr>
      <t>2020年，省帮扶“三会”设立8个冠名基金：其中：
            1、爱心企业、社会团体共设立6个冠名基金项目，1个尚未按照协议执行；
            2、市、县（市、区）设立2个冠名基金项目。</t>
    </r>
  </si>
  <si>
    <t>2021年累计余</t>
  </si>
  <si>
    <t>0200</t>
  </si>
  <si>
    <t>0202</t>
  </si>
  <si>
    <t>0203</t>
  </si>
  <si>
    <t>0204</t>
  </si>
  <si>
    <t>0205</t>
  </si>
  <si>
    <t>0206</t>
  </si>
  <si>
    <t>0207</t>
  </si>
  <si>
    <r>
      <rPr>
        <sz val="12"/>
        <color rgb="FF000000"/>
        <rFont val="宋体"/>
        <family val="2"/>
        <charset val="134"/>
      </rPr>
      <t>备注：</t>
    </r>
    <r>
      <rPr>
        <sz val="11"/>
        <color rgb="FF000000"/>
        <rFont val="微软雅黑"/>
        <family val="2"/>
        <charset val="134"/>
      </rPr>
      <t>自2019年至2022年9月15日，省帮扶“三会”设立46个冠名基金：其中：
            1、爱心企业、社会团体共设立18个冠名基金项目，2个尚未按照协议执行；
            2、市、县（市、区）设立28个冠名基金项目。</t>
    </r>
  </si>
  <si>
    <t>附件2</t>
  </si>
  <si>
    <t>2022年余</t>
  </si>
  <si>
    <t>上年度余</t>
  </si>
  <si>
    <t>堰桥“双拥”基金</t>
  </si>
  <si>
    <t>吴中区强村富民基金</t>
  </si>
  <si>
    <t>苏州市吴中区</t>
  </si>
  <si>
    <t>太仓市强村富民基金</t>
  </si>
  <si>
    <t>太仓市</t>
  </si>
  <si>
    <t>大丰区</t>
  </si>
  <si>
    <t>大丰区老促会</t>
  </si>
  <si>
    <t>1209</t>
  </si>
  <si>
    <t>泰兴帮扶爱心基金</t>
  </si>
  <si>
    <t>泰兴市扶贫开发协会</t>
  </si>
  <si>
    <t>GMJJ_047</t>
  </si>
  <si>
    <t>1210</t>
  </si>
  <si>
    <t>宏亚建设爱心基金</t>
  </si>
  <si>
    <t>江宁区+宏亚建设</t>
  </si>
  <si>
    <t>GMJJ_048</t>
  </si>
  <si>
    <t>1211</t>
  </si>
  <si>
    <t>润华建设爱心基金</t>
  </si>
  <si>
    <t>江宁区+润华建设</t>
  </si>
  <si>
    <t>GMJJ_049</t>
  </si>
  <si>
    <t>华悦荟爱心基金</t>
  </si>
  <si>
    <t>浦口区+圣智同辉</t>
  </si>
  <si>
    <t>GMJJ_050</t>
  </si>
  <si>
    <t xml:space="preserve">南京造币爱心基金 </t>
  </si>
  <si>
    <t>江宁区+造币</t>
  </si>
  <si>
    <t>和弘建设爱心基金</t>
  </si>
  <si>
    <t>江宁区+和弘</t>
  </si>
  <si>
    <t xml:space="preserve">花溪农科爱心基金 </t>
  </si>
  <si>
    <t>江宁区+花溪</t>
  </si>
  <si>
    <t>峰亭爱心基金</t>
  </si>
  <si>
    <t>江宁区+峰亭</t>
  </si>
  <si>
    <t>GMJJ_051</t>
    <phoneticPr fontId="32" type="noConversion"/>
  </si>
  <si>
    <t>GMJJ_052</t>
    <phoneticPr fontId="32" type="noConversion"/>
  </si>
  <si>
    <t>GMJJ_053</t>
    <phoneticPr fontId="32" type="noConversion"/>
  </si>
  <si>
    <t>GMJJ_054</t>
    <phoneticPr fontId="32" type="noConversion"/>
  </si>
  <si>
    <t>2021年“江苏省扶贫基金会冠名基金”项目善款收支明细表（元）
2021年1月1日截至2021年12月31日</t>
    <phoneticPr fontId="32" type="noConversion"/>
  </si>
  <si>
    <t>2020年“江苏省扶贫基金会冠名基金”项目善款收支明细表（元）
2020年1月1日截至2020年12月31日</t>
    <phoneticPr fontId="32" type="noConversion"/>
  </si>
  <si>
    <t>2019年“江苏省扶贫基金会冠名基金”项目善款收支明细表（元）
2019年1月1日截至2019年12月31日</t>
    <phoneticPr fontId="32" type="noConversion"/>
  </si>
  <si>
    <t>2022年度“江苏省社会帮扶基金会冠名基金”慈善公益项目善款收支明细表（元）
(2022年1月1日0时～12月31日24时整)</t>
    <phoneticPr fontId="32" type="noConversion"/>
  </si>
  <si>
    <r>
      <t>备注：</t>
    </r>
    <r>
      <rPr>
        <sz val="11"/>
        <color rgb="FF000000"/>
        <rFont val="微软雅黑"/>
        <family val="2"/>
        <charset val="134"/>
      </rPr>
      <t>自2019年至2022年12月31日，省帮扶“三会”设立55个冠名基金：其中：
            1、爱心企业、社会团体共设立18个冠名基金项目，1个尚未按照协议执行；
            2、市、县（市、区）设立37个冠名基金项目;
            3、55个冠名基金善款余额422.23万元。其中，2022年余额153.83万元，上年度余额268.40万元。</t>
    </r>
    <phoneticPr fontId="32" type="noConversion"/>
  </si>
  <si>
    <t>盱眙县乡村振兴促进会</t>
  </si>
  <si>
    <t>自2019年</t>
    <phoneticPr fontId="32" type="noConversion"/>
  </si>
  <si>
    <t>当年余额</t>
    <phoneticPr fontId="32" type="noConversion"/>
  </si>
  <si>
    <t>GMJJ_055</t>
    <phoneticPr fontId="32" type="noConversion"/>
  </si>
  <si>
    <t>0200_1</t>
    <phoneticPr fontId="32" type="noConversion"/>
  </si>
  <si>
    <t>0111</t>
    <phoneticPr fontId="32" type="noConversion"/>
  </si>
  <si>
    <t>0112</t>
    <phoneticPr fontId="32" type="noConversion"/>
  </si>
  <si>
    <t>0113</t>
    <phoneticPr fontId="32" type="noConversion"/>
  </si>
  <si>
    <t>0114</t>
    <phoneticPr fontId="32" type="noConversion"/>
  </si>
  <si>
    <t>0115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</si>
</sst>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&quot;, &quot;mmmm\ dd&quot;, &quot;yyyy"/>
    <numFmt numFmtId="177" formatCode="0.00_);[Red]\(0.00\)"/>
    <numFmt numFmtId="178" formatCode="0_);[Red]\(0\)"/>
  </numFmts>
  <fonts count="42" x14ac:knownFonts="1">
    <font>
      <sz val="11"/>
      <color rgb="FF000000"/>
      <name val="宋体"/>
      <family val="2"/>
      <charset val="134"/>
    </font>
    <font>
      <sz val="11"/>
      <color theme="1"/>
      <name val="宋体"/>
      <family val="2"/>
      <charset val="134"/>
      <scheme val="minor"/>
    </font>
    <font>
      <sz val="10"/>
      <color rgb="FF000000"/>
      <name val="宋体"/>
      <family val="2"/>
      <charset val="134"/>
    </font>
    <font>
      <b/>
      <sz val="10"/>
      <color rgb="FF000000"/>
      <name val="微软雅黑"/>
      <family val="2"/>
      <charset val="134"/>
    </font>
    <font>
      <sz val="16"/>
      <color rgb="FF000000"/>
      <name val="黑体"/>
      <family val="3"/>
      <charset val="134"/>
    </font>
    <font>
      <b/>
      <sz val="10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0"/>
      <color rgb="FF000000"/>
      <name val="宋体"/>
      <family val="2"/>
      <charset val="134"/>
    </font>
    <font>
      <sz val="11"/>
      <color rgb="FF000000"/>
      <name val="仿宋"/>
      <family val="3"/>
      <charset val="134"/>
    </font>
    <font>
      <sz val="12"/>
      <color rgb="FF000000"/>
      <name val="黑体"/>
      <family val="3"/>
      <charset val="134"/>
    </font>
    <font>
      <b/>
      <sz val="11"/>
      <color rgb="FF000000"/>
      <name val="宋体"/>
      <family val="2"/>
      <charset val="134"/>
    </font>
    <font>
      <b/>
      <sz val="11"/>
      <color rgb="FF000000"/>
      <name val="宋体"/>
      <family val="3"/>
      <charset val="134"/>
    </font>
    <font>
      <sz val="10"/>
      <color rgb="FF000000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10.5"/>
      <color rgb="FF000000"/>
      <name val="微软雅黑"/>
      <family val="2"/>
      <charset val="134"/>
    </font>
    <font>
      <sz val="10"/>
      <color rgb="FF808080"/>
      <name val="微软雅黑"/>
      <family val="2"/>
      <charset val="134"/>
    </font>
    <font>
      <sz val="11"/>
      <color rgb="FF000000"/>
      <name val="黑体"/>
      <family val="3"/>
      <charset val="134"/>
    </font>
    <font>
      <sz val="12"/>
      <color rgb="FF000000"/>
      <name val="微软雅黑"/>
      <family val="2"/>
      <charset val="134"/>
    </font>
    <font>
      <sz val="12"/>
      <color rgb="FF000000"/>
      <name val="宋体"/>
      <family val="3"/>
      <charset val="134"/>
    </font>
    <font>
      <sz val="12"/>
      <color rgb="FF000000"/>
      <name val="仿宋"/>
      <family val="3"/>
      <charset val="134"/>
    </font>
    <font>
      <sz val="9"/>
      <color rgb="FF000000"/>
      <name val="宋体"/>
      <family val="2"/>
      <charset val="134"/>
    </font>
    <font>
      <sz val="12"/>
      <color rgb="FF000000"/>
      <name val="宋体"/>
      <family val="2"/>
      <charset val="134"/>
    </font>
    <font>
      <b/>
      <sz val="11"/>
      <color rgb="FF00B050"/>
      <name val="微软雅黑"/>
      <family val="2"/>
      <charset val="134"/>
    </font>
    <font>
      <b/>
      <sz val="9"/>
      <color rgb="FF000000"/>
      <name val="宋体"/>
      <family val="2"/>
      <charset val="134"/>
    </font>
    <font>
      <sz val="9"/>
      <color rgb="FF808080"/>
      <name val="微软雅黑"/>
      <family val="2"/>
      <charset val="134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11"/>
      <color rgb="FF00A60C"/>
      <name val="微软雅黑"/>
      <family val="2"/>
      <charset val="134"/>
    </font>
    <font>
      <sz val="10.5"/>
      <color rgb="FF000000"/>
      <name val="黑体"/>
      <family val="3"/>
      <charset val="134"/>
    </font>
    <font>
      <sz val="11"/>
      <color rgb="FF000000"/>
      <name val="宋体"/>
      <family val="2"/>
      <charset val="134"/>
    </font>
    <font>
      <sz val="9"/>
      <name val="宋体"/>
      <family val="2"/>
      <charset val="134"/>
    </font>
    <font>
      <b/>
      <sz val="10"/>
      <color theme="1"/>
      <name val="微软雅黑"/>
      <family val="2"/>
      <charset val="134"/>
    </font>
    <font>
      <sz val="11"/>
      <color theme="1"/>
      <name val="仿宋"/>
      <family val="3"/>
      <charset val="134"/>
    </font>
    <font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5"/>
      <color rgb="FF00000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宋体"/>
      <family val="2"/>
      <charset val="134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44">
    <xf numFmtId="176" fontId="0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8" fillId="0" borderId="0"/>
    <xf numFmtId="176" fontId="38" fillId="0" borderId="0">
      <alignment vertical="center"/>
    </xf>
    <xf numFmtId="176" fontId="38" fillId="0" borderId="0">
      <alignment vertical="center"/>
    </xf>
    <xf numFmtId="176" fontId="38" fillId="0" borderId="0">
      <alignment vertical="center"/>
    </xf>
    <xf numFmtId="176" fontId="38" fillId="0" borderId="0">
      <alignment vertical="center"/>
    </xf>
    <xf numFmtId="176" fontId="3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</cellStyleXfs>
  <cellXfs count="127">
    <xf numFmtId="176" fontId="0" fillId="0" borderId="0" xfId="0">
      <alignment vertical="center"/>
    </xf>
    <xf numFmtId="49" fontId="2" fillId="0" borderId="0" xfId="0" applyNumberFormat="1" applyFont="1">
      <alignment vertical="center"/>
    </xf>
    <xf numFmtId="176" fontId="0" fillId="0" borderId="0" xfId="0" applyAlignment="1">
      <alignment vertical="center" shrinkToFit="1"/>
    </xf>
    <xf numFmtId="177" fontId="3" fillId="0" borderId="1" xfId="0" applyNumberFormat="1" applyFont="1" applyBorder="1" applyAlignment="1">
      <alignment horizontal="right" vertical="center"/>
    </xf>
    <xf numFmtId="176" fontId="0" fillId="0" borderId="0" xfId="0" applyNumberForma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0" fillId="0" borderId="0" xfId="0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76" fontId="6" fillId="0" borderId="4" xfId="0" applyFont="1" applyBorder="1" applyAlignment="1">
      <alignment horizontal="center" vertical="center" wrapText="1" shrinkToFit="1"/>
    </xf>
    <xf numFmtId="176" fontId="6" fillId="0" borderId="4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6" fontId="9" fillId="0" borderId="1" xfId="0" applyFont="1" applyBorder="1" applyAlignment="1">
      <alignment horizontal="center" vertical="center" wrapText="1" shrinkToFit="1"/>
    </xf>
    <xf numFmtId="176" fontId="10" fillId="0" borderId="7" xfId="0" applyFont="1" applyBorder="1">
      <alignment vertical="center"/>
    </xf>
    <xf numFmtId="176" fontId="10" fillId="0" borderId="0" xfId="0" applyFont="1">
      <alignment vertical="center"/>
    </xf>
    <xf numFmtId="177" fontId="10" fillId="0" borderId="0" xfId="0" applyNumberFormat="1" applyFont="1">
      <alignment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11" fillId="2" borderId="8" xfId="0" applyFont="1" applyFill="1" applyBorder="1" applyAlignment="1">
      <alignment vertical="center"/>
    </xf>
    <xf numFmtId="176" fontId="11" fillId="2" borderId="9" xfId="0" applyFont="1" applyFill="1" applyBorder="1" applyAlignment="1">
      <alignment vertical="center"/>
    </xf>
    <xf numFmtId="176" fontId="11" fillId="2" borderId="10" xfId="0" applyFont="1" applyFill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176" fontId="13" fillId="0" borderId="1" xfId="0" applyFont="1" applyBorder="1" applyAlignment="1">
      <alignment horizontal="center" vertical="center" shrinkToFit="1"/>
    </xf>
    <xf numFmtId="176" fontId="10" fillId="0" borderId="1" xfId="0" applyFont="1" applyBorder="1">
      <alignment vertical="center"/>
    </xf>
    <xf numFmtId="176" fontId="14" fillId="0" borderId="1" xfId="0" applyFont="1" applyBorder="1" applyAlignment="1">
      <alignment horizontal="center" vertical="center" wrapText="1" shrinkToFit="1"/>
    </xf>
    <xf numFmtId="176" fontId="15" fillId="0" borderId="7" xfId="0" applyNumberFormat="1" applyFont="1" applyBorder="1" applyAlignment="1">
      <alignment horizontal="center" vertical="center"/>
    </xf>
    <xf numFmtId="176" fontId="7" fillId="0" borderId="6" xfId="0" applyFont="1" applyBorder="1">
      <alignment vertical="center"/>
    </xf>
    <xf numFmtId="176" fontId="14" fillId="0" borderId="1" xfId="0" applyFont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horizontal="right" vertical="center"/>
    </xf>
    <xf numFmtId="177" fontId="12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center" vertical="center"/>
    </xf>
    <xf numFmtId="176" fontId="16" fillId="0" borderId="8" xfId="0" applyNumberFormat="1" applyFont="1" applyBorder="1" applyAlignment="1">
      <alignment horizontal="center" vertical="center" wrapText="1"/>
    </xf>
    <xf numFmtId="176" fontId="12" fillId="0" borderId="1" xfId="0" applyFont="1" applyBorder="1" applyAlignment="1">
      <alignment horizontal="center" vertical="center" wrapText="1" shrinkToFit="1"/>
    </xf>
    <xf numFmtId="49" fontId="14" fillId="0" borderId="1" xfId="0" applyNumberFormat="1" applyFont="1" applyBorder="1" applyAlignment="1">
      <alignment horizontal="center" vertical="center" shrinkToFit="1"/>
    </xf>
    <xf numFmtId="176" fontId="14" fillId="0" borderId="8" xfId="0" applyFont="1" applyBorder="1" applyAlignment="1">
      <alignment horizontal="center" vertical="center" wrapText="1" shrinkToFit="1"/>
    </xf>
    <xf numFmtId="178" fontId="12" fillId="0" borderId="1" xfId="0" applyNumberFormat="1" applyFont="1" applyBorder="1" applyAlignment="1">
      <alignment horizontal="right" vertical="center"/>
    </xf>
    <xf numFmtId="176" fontId="16" fillId="0" borderId="8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176" fontId="14" fillId="0" borderId="0" xfId="0" applyFont="1" applyBorder="1" applyAlignment="1">
      <alignment horizontal="center" vertical="center" shrinkToFit="1"/>
    </xf>
    <xf numFmtId="176" fontId="16" fillId="0" borderId="0" xfId="0" applyNumberFormat="1" applyFont="1" applyBorder="1" applyAlignment="1">
      <alignment horizontal="center" vertical="center"/>
    </xf>
    <xf numFmtId="176" fontId="18" fillId="0" borderId="1" xfId="0" applyFont="1" applyBorder="1" applyAlignment="1">
      <alignment horizontal="center" vertical="center" shrinkToFit="1"/>
    </xf>
    <xf numFmtId="176" fontId="12" fillId="0" borderId="1" xfId="0" applyFont="1" applyBorder="1" applyAlignment="1">
      <alignment horizontal="center" vertical="center" shrinkToFit="1"/>
    </xf>
    <xf numFmtId="49" fontId="5" fillId="2" borderId="6" xfId="0" applyNumberFormat="1" applyFont="1" applyFill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21" fillId="0" borderId="11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176" fontId="11" fillId="2" borderId="12" xfId="0" applyFont="1" applyFill="1" applyBorder="1" applyAlignment="1">
      <alignment vertical="center"/>
    </xf>
    <xf numFmtId="176" fontId="11" fillId="2" borderId="13" xfId="0" applyFont="1" applyFill="1" applyBorder="1" applyAlignment="1">
      <alignment vertical="center"/>
    </xf>
    <xf numFmtId="176" fontId="11" fillId="2" borderId="14" xfId="0" applyFont="1" applyFill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>
      <alignment vertical="center"/>
    </xf>
    <xf numFmtId="176" fontId="0" fillId="0" borderId="0" xfId="0" applyBorder="1" applyAlignment="1">
      <alignment vertical="center" shrinkToFit="1"/>
    </xf>
    <xf numFmtId="176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Border="1" applyAlignment="1">
      <alignment horizontal="center" vertical="center"/>
    </xf>
    <xf numFmtId="177" fontId="0" fillId="0" borderId="0" xfId="0" applyNumberFormat="1" applyBorder="1">
      <alignment vertical="center"/>
    </xf>
    <xf numFmtId="49" fontId="22" fillId="0" borderId="0" xfId="0" applyNumberFormat="1" applyFont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177" fontId="14" fillId="0" borderId="0" xfId="0" applyNumberFormat="1" applyFont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 wrapText="1" shrinkToFit="1"/>
    </xf>
    <xf numFmtId="177" fontId="6" fillId="0" borderId="4" xfId="0" applyNumberFormat="1" applyFont="1" applyBorder="1" applyAlignment="1">
      <alignment horizontal="center" vertical="center" wrapText="1" shrinkToFit="1"/>
    </xf>
    <xf numFmtId="177" fontId="14" fillId="0" borderId="0" xfId="0" applyNumberFormat="1" applyFont="1">
      <alignment vertical="center"/>
    </xf>
    <xf numFmtId="49" fontId="15" fillId="0" borderId="6" xfId="0" applyNumberFormat="1" applyFont="1" applyBorder="1" applyAlignment="1">
      <alignment horizontal="center" vertical="center"/>
    </xf>
    <xf numFmtId="49" fontId="22" fillId="0" borderId="0" xfId="0" applyNumberFormat="1" applyFont="1" applyBorder="1">
      <alignment vertical="center"/>
    </xf>
    <xf numFmtId="176" fontId="0" fillId="0" borderId="0" xfId="0" applyFont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/>
    </xf>
    <xf numFmtId="176" fontId="13" fillId="0" borderId="5" xfId="0" applyFont="1" applyBorder="1" applyAlignment="1">
      <alignment horizontal="center" vertical="center"/>
    </xf>
    <xf numFmtId="177" fontId="24" fillId="0" borderId="0" xfId="0" applyNumberFormat="1" applyFont="1">
      <alignment vertical="center"/>
    </xf>
    <xf numFmtId="177" fontId="13" fillId="0" borderId="1" xfId="0" applyNumberFormat="1" applyFont="1" applyBorder="1" applyAlignment="1">
      <alignment horizontal="right" vertical="center"/>
    </xf>
    <xf numFmtId="49" fontId="25" fillId="0" borderId="6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/>
    </xf>
    <xf numFmtId="49" fontId="20" fillId="0" borderId="0" xfId="0" applyNumberFormat="1" applyFont="1">
      <alignment vertical="center"/>
    </xf>
    <xf numFmtId="49" fontId="6" fillId="0" borderId="18" xfId="0" applyNumberFormat="1" applyFont="1" applyBorder="1" applyAlignment="1">
      <alignment horizontal="center" vertical="center" wrapText="1"/>
    </xf>
    <xf numFmtId="176" fontId="6" fillId="0" borderId="19" xfId="0" applyFont="1" applyBorder="1" applyAlignment="1">
      <alignment horizontal="center" vertical="center" wrapText="1" shrinkToFit="1"/>
    </xf>
    <xf numFmtId="176" fontId="6" fillId="0" borderId="19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Font="1" applyBorder="1" applyAlignment="1">
      <alignment horizontal="center" vertical="center"/>
    </xf>
    <xf numFmtId="177" fontId="14" fillId="0" borderId="7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right" vertical="center"/>
    </xf>
    <xf numFmtId="176" fontId="16" fillId="0" borderId="1" xfId="0" applyFont="1" applyBorder="1" applyAlignment="1">
      <alignment horizontal="center" vertical="center" wrapText="1" shrinkToFit="1"/>
    </xf>
    <xf numFmtId="176" fontId="16" fillId="0" borderId="8" xfId="0" applyFont="1" applyBorder="1" applyAlignment="1">
      <alignment horizontal="center" vertical="center" wrapText="1" shrinkToFit="1"/>
    </xf>
    <xf numFmtId="177" fontId="29" fillId="0" borderId="0" xfId="0" applyNumberFormat="1" applyFont="1">
      <alignment vertical="center"/>
    </xf>
    <xf numFmtId="176" fontId="30" fillId="0" borderId="1" xfId="0" applyFont="1" applyBorder="1" applyAlignment="1">
      <alignment horizontal="center" vertical="center" shrinkToFit="1"/>
    </xf>
    <xf numFmtId="176" fontId="10" fillId="0" borderId="11" xfId="0" applyFont="1" applyBorder="1">
      <alignment vertical="center"/>
    </xf>
    <xf numFmtId="177" fontId="12" fillId="0" borderId="21" xfId="0" applyNumberFormat="1" applyFont="1" applyBorder="1" applyAlignment="1">
      <alignment horizontal="right" vertical="center"/>
    </xf>
    <xf numFmtId="178" fontId="12" fillId="0" borderId="21" xfId="0" applyNumberFormat="1" applyFont="1" applyBorder="1" applyAlignment="1">
      <alignment horizontal="right" vertical="center"/>
    </xf>
    <xf numFmtId="176" fontId="14" fillId="0" borderId="21" xfId="0" applyFont="1" applyBorder="1" applyAlignment="1">
      <alignment horizontal="center" vertical="center" shrinkToFit="1"/>
    </xf>
    <xf numFmtId="176" fontId="16" fillId="0" borderId="21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 shrinkToFit="1"/>
    </xf>
    <xf numFmtId="49" fontId="26" fillId="0" borderId="22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10" fontId="14" fillId="0" borderId="0" xfId="24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7" fontId="33" fillId="0" borderId="1" xfId="0" applyNumberFormat="1" applyFont="1" applyBorder="1" applyAlignment="1">
      <alignment horizontal="right" vertical="center"/>
    </xf>
    <xf numFmtId="177" fontId="34" fillId="0" borderId="1" xfId="0" applyNumberFormat="1" applyFont="1" applyBorder="1" applyAlignment="1">
      <alignment horizontal="center" vertical="center"/>
    </xf>
    <xf numFmtId="177" fontId="35" fillId="0" borderId="1" xfId="0" applyNumberFormat="1" applyFont="1" applyBorder="1" applyAlignment="1">
      <alignment horizontal="right" vertical="center"/>
    </xf>
    <xf numFmtId="177" fontId="36" fillId="0" borderId="1" xfId="0" applyNumberFormat="1" applyFont="1" applyBorder="1" applyAlignment="1">
      <alignment horizontal="center" vertical="center"/>
    </xf>
    <xf numFmtId="177" fontId="35" fillId="0" borderId="21" xfId="0" applyNumberFormat="1" applyFont="1" applyBorder="1" applyAlignment="1">
      <alignment horizontal="right" vertical="center"/>
    </xf>
    <xf numFmtId="177" fontId="14" fillId="0" borderId="7" xfId="0" applyNumberFormat="1" applyFont="1" applyBorder="1" applyAlignment="1">
      <alignment horizontal="center" vertical="center" shrinkToFit="1"/>
    </xf>
    <xf numFmtId="176" fontId="36" fillId="0" borderId="1" xfId="241" applyFont="1" applyBorder="1" applyAlignment="1">
      <alignment horizontal="center" vertical="center" shrinkToFit="1"/>
    </xf>
    <xf numFmtId="176" fontId="36" fillId="0" borderId="1" xfId="243" applyFont="1" applyBorder="1" applyAlignment="1">
      <alignment horizontal="center" vertical="center" shrinkToFit="1"/>
    </xf>
    <xf numFmtId="176" fontId="36" fillId="0" borderId="1" xfId="243" applyFont="1" applyBorder="1" applyAlignment="1">
      <alignment horizontal="center" vertical="center" shrinkToFit="1"/>
    </xf>
    <xf numFmtId="176" fontId="39" fillId="0" borderId="1" xfId="0" applyFont="1" applyBorder="1" applyAlignment="1">
      <alignment horizontal="center" vertical="center" shrinkToFit="1"/>
    </xf>
    <xf numFmtId="176" fontId="39" fillId="0" borderId="1" xfId="0" applyFont="1" applyBorder="1" applyAlignment="1">
      <alignment horizontal="center" vertical="center" wrapText="1" shrinkToFit="1"/>
    </xf>
    <xf numFmtId="176" fontId="4" fillId="0" borderId="2" xfId="0" applyFont="1" applyBorder="1" applyAlignment="1">
      <alignment horizontal="center" vertical="center" wrapText="1"/>
    </xf>
    <xf numFmtId="176" fontId="14" fillId="0" borderId="0" xfId="0" applyFont="1" applyBorder="1" applyAlignment="1">
      <alignment horizontal="left" vertical="distributed" wrapText="1"/>
    </xf>
    <xf numFmtId="176" fontId="23" fillId="0" borderId="0" xfId="0" applyFont="1" applyBorder="1" applyAlignment="1">
      <alignment horizontal="left" vertical="distributed" wrapText="1"/>
    </xf>
    <xf numFmtId="176" fontId="37" fillId="0" borderId="2" xfId="0" applyFont="1" applyBorder="1" applyAlignment="1">
      <alignment horizontal="center" vertical="center" wrapText="1"/>
    </xf>
    <xf numFmtId="176" fontId="40" fillId="0" borderId="0" xfId="0" applyFont="1" applyAlignment="1">
      <alignment vertical="center" shrinkToFit="1"/>
    </xf>
    <xf numFmtId="176" fontId="41" fillId="0" borderId="19" xfId="0" applyFont="1" applyBorder="1" applyAlignment="1">
      <alignment horizontal="center" vertical="center" wrapText="1" shrinkToFit="1"/>
    </xf>
    <xf numFmtId="176" fontId="35" fillId="0" borderId="1" xfId="0" applyFont="1" applyBorder="1" applyAlignment="1">
      <alignment horizontal="center" vertical="center" shrinkToFit="1"/>
    </xf>
    <xf numFmtId="176" fontId="36" fillId="0" borderId="1" xfId="0" applyFont="1" applyBorder="1" applyAlignment="1">
      <alignment horizontal="center" vertical="center" shrinkToFit="1"/>
    </xf>
    <xf numFmtId="49" fontId="36" fillId="0" borderId="1" xfId="0" applyNumberFormat="1" applyFont="1" applyBorder="1" applyAlignment="1">
      <alignment horizontal="center" vertical="center" shrinkToFit="1"/>
    </xf>
    <xf numFmtId="176" fontId="36" fillId="0" borderId="0" xfId="0" applyFont="1" applyBorder="1" applyAlignment="1">
      <alignment horizontal="center" vertical="center" shrinkToFit="1"/>
    </xf>
    <xf numFmtId="49" fontId="36" fillId="0" borderId="21" xfId="0" applyNumberFormat="1" applyFont="1" applyBorder="1" applyAlignment="1">
      <alignment horizontal="center" vertical="center" shrinkToFit="1"/>
    </xf>
    <xf numFmtId="176" fontId="40" fillId="0" borderId="0" xfId="0" applyFont="1" applyBorder="1" applyAlignment="1">
      <alignment vertical="center" shrinkToFit="1"/>
    </xf>
  </cellXfs>
  <cellStyles count="744">
    <cellStyle name="百分比" xfId="240" builtinId="5"/>
    <cellStyle name="百分比 2" xfId="721"/>
    <cellStyle name="常规" xfId="0" builtinId="0"/>
    <cellStyle name="常规 10" xfId="1"/>
    <cellStyle name="常规 10 2" xfId="482"/>
    <cellStyle name="常规 10 3" xfId="243"/>
    <cellStyle name="常规 100" xfId="2"/>
    <cellStyle name="常规 100 2" xfId="483"/>
    <cellStyle name="常规 100 3" xfId="244"/>
    <cellStyle name="常规 101" xfId="3"/>
    <cellStyle name="常规 101 2" xfId="484"/>
    <cellStyle name="常规 101 3" xfId="245"/>
    <cellStyle name="常规 102" xfId="4"/>
    <cellStyle name="常规 102 2" xfId="485"/>
    <cellStyle name="常规 102 3" xfId="246"/>
    <cellStyle name="常规 103" xfId="5"/>
    <cellStyle name="常规 103 2" xfId="486"/>
    <cellStyle name="常规 103 3" xfId="247"/>
    <cellStyle name="常规 104" xfId="6"/>
    <cellStyle name="常规 104 2" xfId="487"/>
    <cellStyle name="常规 104 3" xfId="248"/>
    <cellStyle name="常规 105" xfId="7"/>
    <cellStyle name="常规 105 2" xfId="488"/>
    <cellStyle name="常规 105 3" xfId="249"/>
    <cellStyle name="常规 106" xfId="8"/>
    <cellStyle name="常规 106 2" xfId="489"/>
    <cellStyle name="常规 106 3" xfId="250"/>
    <cellStyle name="常规 107" xfId="9"/>
    <cellStyle name="常规 107 2" xfId="490"/>
    <cellStyle name="常规 107 3" xfId="251"/>
    <cellStyle name="常规 108" xfId="10"/>
    <cellStyle name="常规 108 2" xfId="491"/>
    <cellStyle name="常规 108 3" xfId="252"/>
    <cellStyle name="常规 109" xfId="11"/>
    <cellStyle name="常规 109 2" xfId="492"/>
    <cellStyle name="常规 109 3" xfId="253"/>
    <cellStyle name="常规 11" xfId="12"/>
    <cellStyle name="常规 11 2" xfId="493"/>
    <cellStyle name="常规 11 3" xfId="254"/>
    <cellStyle name="常规 110" xfId="13"/>
    <cellStyle name="常规 110 2" xfId="494"/>
    <cellStyle name="常规 110 3" xfId="255"/>
    <cellStyle name="常规 111" xfId="14"/>
    <cellStyle name="常规 111 2" xfId="495"/>
    <cellStyle name="常规 111 3" xfId="256"/>
    <cellStyle name="常规 112" xfId="15"/>
    <cellStyle name="常规 112 2" xfId="496"/>
    <cellStyle name="常规 112 3" xfId="257"/>
    <cellStyle name="常规 113" xfId="16"/>
    <cellStyle name="常规 113 2" xfId="497"/>
    <cellStyle name="常规 113 3" xfId="258"/>
    <cellStyle name="常规 114" xfId="17"/>
    <cellStyle name="常规 114 2" xfId="498"/>
    <cellStyle name="常规 114 3" xfId="259"/>
    <cellStyle name="常规 115" xfId="18"/>
    <cellStyle name="常规 115 2" xfId="499"/>
    <cellStyle name="常规 115 3" xfId="260"/>
    <cellStyle name="常规 116" xfId="19"/>
    <cellStyle name="常规 116 2" xfId="500"/>
    <cellStyle name="常规 116 3" xfId="261"/>
    <cellStyle name="常规 117" xfId="20"/>
    <cellStyle name="常规 117 2" xfId="501"/>
    <cellStyle name="常规 117 3" xfId="262"/>
    <cellStyle name="常规 118" xfId="21"/>
    <cellStyle name="常规 118 2" xfId="502"/>
    <cellStyle name="常规 118 3" xfId="263"/>
    <cellStyle name="常规 119" xfId="22"/>
    <cellStyle name="常规 119 2" xfId="503"/>
    <cellStyle name="常规 119 3" xfId="264"/>
    <cellStyle name="常规 12" xfId="23"/>
    <cellStyle name="常规 12 2" xfId="504"/>
    <cellStyle name="常规 12 3" xfId="265"/>
    <cellStyle name="常规 120" xfId="24"/>
    <cellStyle name="常规 120 2" xfId="505"/>
    <cellStyle name="常规 120 3" xfId="266"/>
    <cellStyle name="常规 121" xfId="25"/>
    <cellStyle name="常规 121 2" xfId="506"/>
    <cellStyle name="常规 121 3" xfId="267"/>
    <cellStyle name="常规 122" xfId="26"/>
    <cellStyle name="常规 122 2" xfId="507"/>
    <cellStyle name="常规 122 3" xfId="268"/>
    <cellStyle name="常规 123" xfId="27"/>
    <cellStyle name="常规 123 2" xfId="508"/>
    <cellStyle name="常规 123 3" xfId="269"/>
    <cellStyle name="常规 124" xfId="28"/>
    <cellStyle name="常规 124 2" xfId="509"/>
    <cellStyle name="常规 124 3" xfId="270"/>
    <cellStyle name="常规 125" xfId="29"/>
    <cellStyle name="常规 125 2" xfId="510"/>
    <cellStyle name="常规 125 3" xfId="271"/>
    <cellStyle name="常规 126" xfId="30"/>
    <cellStyle name="常规 126 2" xfId="511"/>
    <cellStyle name="常规 126 3" xfId="272"/>
    <cellStyle name="常规 127" xfId="31"/>
    <cellStyle name="常规 127 2" xfId="512"/>
    <cellStyle name="常规 127 3" xfId="273"/>
    <cellStyle name="常规 128" xfId="32"/>
    <cellStyle name="常规 128 2" xfId="513"/>
    <cellStyle name="常规 128 3" xfId="274"/>
    <cellStyle name="常规 129" xfId="33"/>
    <cellStyle name="常规 129 2" xfId="514"/>
    <cellStyle name="常规 129 3" xfId="275"/>
    <cellStyle name="常规 13" xfId="34"/>
    <cellStyle name="常规 13 2" xfId="515"/>
    <cellStyle name="常规 13 3" xfId="276"/>
    <cellStyle name="常规 130" xfId="35"/>
    <cellStyle name="常规 130 2" xfId="516"/>
    <cellStyle name="常规 130 3" xfId="277"/>
    <cellStyle name="常规 131" xfId="36"/>
    <cellStyle name="常规 131 2" xfId="517"/>
    <cellStyle name="常规 131 3" xfId="278"/>
    <cellStyle name="常规 132" xfId="37"/>
    <cellStyle name="常规 132 2" xfId="518"/>
    <cellStyle name="常规 132 3" xfId="279"/>
    <cellStyle name="常规 133" xfId="38"/>
    <cellStyle name="常规 133 2" xfId="519"/>
    <cellStyle name="常规 133 3" xfId="280"/>
    <cellStyle name="常规 134" xfId="39"/>
    <cellStyle name="常规 134 2" xfId="520"/>
    <cellStyle name="常规 134 3" xfId="281"/>
    <cellStyle name="常规 135" xfId="40"/>
    <cellStyle name="常规 135 2" xfId="521"/>
    <cellStyle name="常规 135 3" xfId="282"/>
    <cellStyle name="常规 136" xfId="41"/>
    <cellStyle name="常规 136 2" xfId="522"/>
    <cellStyle name="常规 136 3" xfId="283"/>
    <cellStyle name="常规 137" xfId="42"/>
    <cellStyle name="常规 137 2" xfId="523"/>
    <cellStyle name="常规 137 3" xfId="284"/>
    <cellStyle name="常规 138" xfId="43"/>
    <cellStyle name="常规 138 2" xfId="524"/>
    <cellStyle name="常规 138 3" xfId="285"/>
    <cellStyle name="常规 139" xfId="44"/>
    <cellStyle name="常规 139 2" xfId="525"/>
    <cellStyle name="常规 139 3" xfId="286"/>
    <cellStyle name="常规 14" xfId="45"/>
    <cellStyle name="常规 14 2" xfId="526"/>
    <cellStyle name="常规 14 3" xfId="287"/>
    <cellStyle name="常规 140" xfId="46"/>
    <cellStyle name="常规 140 2" xfId="527"/>
    <cellStyle name="常规 140 3" xfId="288"/>
    <cellStyle name="常规 141" xfId="47"/>
    <cellStyle name="常规 141 2" xfId="528"/>
    <cellStyle name="常规 141 3" xfId="289"/>
    <cellStyle name="常规 142" xfId="48"/>
    <cellStyle name="常规 142 2" xfId="529"/>
    <cellStyle name="常规 142 3" xfId="290"/>
    <cellStyle name="常规 143" xfId="49"/>
    <cellStyle name="常规 143 2" xfId="530"/>
    <cellStyle name="常规 143 3" xfId="291"/>
    <cellStyle name="常规 144" xfId="50"/>
    <cellStyle name="常规 144 2" xfId="531"/>
    <cellStyle name="常规 144 3" xfId="292"/>
    <cellStyle name="常规 145" xfId="51"/>
    <cellStyle name="常规 145 2" xfId="532"/>
    <cellStyle name="常规 145 3" xfId="293"/>
    <cellStyle name="常规 146" xfId="52"/>
    <cellStyle name="常规 146 2" xfId="533"/>
    <cellStyle name="常规 146 3" xfId="294"/>
    <cellStyle name="常规 147" xfId="53"/>
    <cellStyle name="常规 147 2" xfId="534"/>
    <cellStyle name="常规 147 3" xfId="295"/>
    <cellStyle name="常规 148" xfId="54"/>
    <cellStyle name="常规 148 2" xfId="535"/>
    <cellStyle name="常规 148 3" xfId="296"/>
    <cellStyle name="常规 149" xfId="55"/>
    <cellStyle name="常规 149 2" xfId="536"/>
    <cellStyle name="常规 149 3" xfId="297"/>
    <cellStyle name="常规 15" xfId="56"/>
    <cellStyle name="常规 15 2" xfId="537"/>
    <cellStyle name="常规 15 3" xfId="298"/>
    <cellStyle name="常规 150" xfId="57"/>
    <cellStyle name="常规 150 2" xfId="538"/>
    <cellStyle name="常规 150 3" xfId="299"/>
    <cellStyle name="常规 151" xfId="58"/>
    <cellStyle name="常规 151 2" xfId="539"/>
    <cellStyle name="常规 151 3" xfId="300"/>
    <cellStyle name="常规 152" xfId="59"/>
    <cellStyle name="常规 152 2" xfId="540"/>
    <cellStyle name="常规 152 3" xfId="301"/>
    <cellStyle name="常规 153" xfId="60"/>
    <cellStyle name="常规 153 2" xfId="541"/>
    <cellStyle name="常规 153 3" xfId="302"/>
    <cellStyle name="常规 154" xfId="61"/>
    <cellStyle name="常规 154 2" xfId="542"/>
    <cellStyle name="常规 154 3" xfId="303"/>
    <cellStyle name="常规 155" xfId="62"/>
    <cellStyle name="常规 155 2" xfId="543"/>
    <cellStyle name="常规 155 3" xfId="304"/>
    <cellStyle name="常规 156" xfId="63"/>
    <cellStyle name="常规 156 2" xfId="544"/>
    <cellStyle name="常规 156 3" xfId="305"/>
    <cellStyle name="常规 157" xfId="64"/>
    <cellStyle name="常规 157 2" xfId="545"/>
    <cellStyle name="常规 157 3" xfId="306"/>
    <cellStyle name="常规 158" xfId="65"/>
    <cellStyle name="常规 158 2" xfId="546"/>
    <cellStyle name="常规 158 3" xfId="307"/>
    <cellStyle name="常规 159" xfId="66"/>
    <cellStyle name="常规 159 2" xfId="547"/>
    <cellStyle name="常规 159 3" xfId="308"/>
    <cellStyle name="常规 16" xfId="67"/>
    <cellStyle name="常规 16 2" xfId="548"/>
    <cellStyle name="常规 16 3" xfId="309"/>
    <cellStyle name="常规 160" xfId="68"/>
    <cellStyle name="常规 160 2" xfId="549"/>
    <cellStyle name="常规 160 3" xfId="310"/>
    <cellStyle name="常规 161" xfId="69"/>
    <cellStyle name="常规 161 2" xfId="550"/>
    <cellStyle name="常规 161 3" xfId="311"/>
    <cellStyle name="常规 162" xfId="70"/>
    <cellStyle name="常规 162 2" xfId="551"/>
    <cellStyle name="常规 162 3" xfId="312"/>
    <cellStyle name="常规 163" xfId="71"/>
    <cellStyle name="常规 163 2" xfId="552"/>
    <cellStyle name="常规 163 3" xfId="313"/>
    <cellStyle name="常规 164" xfId="72"/>
    <cellStyle name="常规 164 2" xfId="553"/>
    <cellStyle name="常规 164 3" xfId="314"/>
    <cellStyle name="常规 165" xfId="73"/>
    <cellStyle name="常规 165 2" xfId="554"/>
    <cellStyle name="常规 165 3" xfId="315"/>
    <cellStyle name="常规 166" xfId="74"/>
    <cellStyle name="常规 166 2" xfId="555"/>
    <cellStyle name="常规 166 3" xfId="316"/>
    <cellStyle name="常规 167" xfId="75"/>
    <cellStyle name="常规 167 2" xfId="556"/>
    <cellStyle name="常规 167 3" xfId="317"/>
    <cellStyle name="常规 168" xfId="76"/>
    <cellStyle name="常规 168 2" xfId="557"/>
    <cellStyle name="常规 168 3" xfId="318"/>
    <cellStyle name="常规 169" xfId="77"/>
    <cellStyle name="常规 169 2" xfId="558"/>
    <cellStyle name="常规 169 3" xfId="319"/>
    <cellStyle name="常规 17" xfId="78"/>
    <cellStyle name="常规 17 2" xfId="559"/>
    <cellStyle name="常规 17 3" xfId="320"/>
    <cellStyle name="常规 170" xfId="79"/>
    <cellStyle name="常规 170 2" xfId="560"/>
    <cellStyle name="常规 170 3" xfId="321"/>
    <cellStyle name="常规 171" xfId="80"/>
    <cellStyle name="常规 171 2" xfId="561"/>
    <cellStyle name="常规 171 3" xfId="322"/>
    <cellStyle name="常规 172" xfId="81"/>
    <cellStyle name="常规 172 2" xfId="562"/>
    <cellStyle name="常规 172 3" xfId="323"/>
    <cellStyle name="常规 173" xfId="82"/>
    <cellStyle name="常规 173 2" xfId="563"/>
    <cellStyle name="常规 173 3" xfId="324"/>
    <cellStyle name="常规 174" xfId="83"/>
    <cellStyle name="常规 174 2" xfId="564"/>
    <cellStyle name="常规 174 3" xfId="325"/>
    <cellStyle name="常规 175" xfId="84"/>
    <cellStyle name="常规 175 2" xfId="565"/>
    <cellStyle name="常规 175 3" xfId="326"/>
    <cellStyle name="常规 176" xfId="85"/>
    <cellStyle name="常规 176 2" xfId="566"/>
    <cellStyle name="常规 176 3" xfId="327"/>
    <cellStyle name="常规 177" xfId="86"/>
    <cellStyle name="常规 177 2" xfId="567"/>
    <cellStyle name="常规 177 3" xfId="328"/>
    <cellStyle name="常规 178" xfId="87"/>
    <cellStyle name="常规 178 2" xfId="568"/>
    <cellStyle name="常规 178 3" xfId="329"/>
    <cellStyle name="常规 179" xfId="88"/>
    <cellStyle name="常规 179 2" xfId="569"/>
    <cellStyle name="常规 179 3" xfId="330"/>
    <cellStyle name="常规 18" xfId="89"/>
    <cellStyle name="常规 18 2" xfId="570"/>
    <cellStyle name="常规 18 3" xfId="331"/>
    <cellStyle name="常规 180" xfId="90"/>
    <cellStyle name="常规 180 2" xfId="571"/>
    <cellStyle name="常规 180 3" xfId="332"/>
    <cellStyle name="常规 181" xfId="91"/>
    <cellStyle name="常规 181 2" xfId="572"/>
    <cellStyle name="常规 181 2 2" xfId="728"/>
    <cellStyle name="常规 181 3" xfId="242"/>
    <cellStyle name="常规 182" xfId="92"/>
    <cellStyle name="常规 182 2" xfId="573"/>
    <cellStyle name="常规 182 3" xfId="333"/>
    <cellStyle name="常规 183" xfId="93"/>
    <cellStyle name="常规 183 2" xfId="574"/>
    <cellStyle name="常规 183 3" xfId="334"/>
    <cellStyle name="常规 184" xfId="94"/>
    <cellStyle name="常规 184 2" xfId="575"/>
    <cellStyle name="常规 184 3" xfId="335"/>
    <cellStyle name="常规 185" xfId="95"/>
    <cellStyle name="常规 185 2" xfId="576"/>
    <cellStyle name="常规 185 3" xfId="336"/>
    <cellStyle name="常规 186" xfId="96"/>
    <cellStyle name="常规 186 2" xfId="577"/>
    <cellStyle name="常规 186 3" xfId="337"/>
    <cellStyle name="常规 187" xfId="97"/>
    <cellStyle name="常规 187 2" xfId="578"/>
    <cellStyle name="常规 187 3" xfId="338"/>
    <cellStyle name="常规 188" xfId="98"/>
    <cellStyle name="常规 188 2" xfId="579"/>
    <cellStyle name="常规 188 3" xfId="339"/>
    <cellStyle name="常规 189" xfId="99"/>
    <cellStyle name="常规 189 2" xfId="580"/>
    <cellStyle name="常规 189 3" xfId="340"/>
    <cellStyle name="常规 19" xfId="100"/>
    <cellStyle name="常规 19 2" xfId="581"/>
    <cellStyle name="常规 19 3" xfId="341"/>
    <cellStyle name="常规 190" xfId="101"/>
    <cellStyle name="常规 190 2" xfId="582"/>
    <cellStyle name="常规 190 3" xfId="342"/>
    <cellStyle name="常规 191" xfId="102"/>
    <cellStyle name="常规 191 2" xfId="583"/>
    <cellStyle name="常规 191 3" xfId="343"/>
    <cellStyle name="常规 192" xfId="103"/>
    <cellStyle name="常规 192 2" xfId="584"/>
    <cellStyle name="常规 192 3" xfId="344"/>
    <cellStyle name="常规 193" xfId="104"/>
    <cellStyle name="常规 193 2" xfId="585"/>
    <cellStyle name="常规 193 3" xfId="345"/>
    <cellStyle name="常规 194" xfId="105"/>
    <cellStyle name="常规 194 2" xfId="586"/>
    <cellStyle name="常规 194 3" xfId="346"/>
    <cellStyle name="常规 195" xfId="106"/>
    <cellStyle name="常规 195 2" xfId="587"/>
    <cellStyle name="常规 195 3" xfId="347"/>
    <cellStyle name="常规 196" xfId="107"/>
    <cellStyle name="常规 196 2" xfId="588"/>
    <cellStyle name="常规 196 3" xfId="348"/>
    <cellStyle name="常规 197" xfId="108"/>
    <cellStyle name="常规 197 2" xfId="589"/>
    <cellStyle name="常规 197 3" xfId="349"/>
    <cellStyle name="常规 198" xfId="109"/>
    <cellStyle name="常规 198 2" xfId="590"/>
    <cellStyle name="常规 198 3" xfId="350"/>
    <cellStyle name="常规 199" xfId="110"/>
    <cellStyle name="常规 199 2" xfId="591"/>
    <cellStyle name="常规 199 3" xfId="351"/>
    <cellStyle name="常规 2" xfId="111"/>
    <cellStyle name="常规 2 2" xfId="592"/>
    <cellStyle name="常规 2 2 2" xfId="727"/>
    <cellStyle name="常规 2 3" xfId="352"/>
    <cellStyle name="常规 20" xfId="112"/>
    <cellStyle name="常规 20 2" xfId="593"/>
    <cellStyle name="常规 20 3" xfId="353"/>
    <cellStyle name="常规 200" xfId="113"/>
    <cellStyle name="常规 200 2" xfId="594"/>
    <cellStyle name="常规 200 3" xfId="354"/>
    <cellStyle name="常规 201" xfId="114"/>
    <cellStyle name="常规 201 2" xfId="595"/>
    <cellStyle name="常规 201 3" xfId="355"/>
    <cellStyle name="常规 202" xfId="115"/>
    <cellStyle name="常规 202 2" xfId="596"/>
    <cellStyle name="常规 202 3" xfId="356"/>
    <cellStyle name="常规 203" xfId="116"/>
    <cellStyle name="常规 203 2" xfId="597"/>
    <cellStyle name="常规 203 3" xfId="357"/>
    <cellStyle name="常规 204" xfId="117"/>
    <cellStyle name="常规 204 2" xfId="598"/>
    <cellStyle name="常规 204 3" xfId="358"/>
    <cellStyle name="常规 205" xfId="118"/>
    <cellStyle name="常规 205 2" xfId="599"/>
    <cellStyle name="常规 205 3" xfId="359"/>
    <cellStyle name="常规 206" xfId="119"/>
    <cellStyle name="常规 206 2" xfId="600"/>
    <cellStyle name="常规 206 3" xfId="360"/>
    <cellStyle name="常规 207" xfId="120"/>
    <cellStyle name="常规 207 2" xfId="601"/>
    <cellStyle name="常规 207 3" xfId="361"/>
    <cellStyle name="常规 208" xfId="121"/>
    <cellStyle name="常规 208 2" xfId="602"/>
    <cellStyle name="常规 208 3" xfId="362"/>
    <cellStyle name="常规 209" xfId="122"/>
    <cellStyle name="常规 209 2" xfId="603"/>
    <cellStyle name="常规 209 3" xfId="363"/>
    <cellStyle name="常规 21" xfId="123"/>
    <cellStyle name="常规 21 2" xfId="604"/>
    <cellStyle name="常规 21 3" xfId="364"/>
    <cellStyle name="常规 210" xfId="124"/>
    <cellStyle name="常规 210 2" xfId="605"/>
    <cellStyle name="常规 210 3" xfId="365"/>
    <cellStyle name="常规 211" xfId="125"/>
    <cellStyle name="常规 211 2" xfId="606"/>
    <cellStyle name="常规 211 3" xfId="366"/>
    <cellStyle name="常规 212" xfId="126"/>
    <cellStyle name="常规 212 2" xfId="607"/>
    <cellStyle name="常规 212 3" xfId="367"/>
    <cellStyle name="常规 213" xfId="127"/>
    <cellStyle name="常规 213 2" xfId="608"/>
    <cellStyle name="常规 213 3" xfId="368"/>
    <cellStyle name="常规 214" xfId="128"/>
    <cellStyle name="常规 214 2" xfId="609"/>
    <cellStyle name="常规 214 3" xfId="369"/>
    <cellStyle name="常规 215" xfId="129"/>
    <cellStyle name="常规 215 2" xfId="610"/>
    <cellStyle name="常规 215 3" xfId="370"/>
    <cellStyle name="常规 216" xfId="130"/>
    <cellStyle name="常规 216 2" xfId="611"/>
    <cellStyle name="常规 216 3" xfId="371"/>
    <cellStyle name="常规 217" xfId="131"/>
    <cellStyle name="常规 217 2" xfId="612"/>
    <cellStyle name="常规 217 3" xfId="372"/>
    <cellStyle name="常规 218" xfId="132"/>
    <cellStyle name="常规 218 2" xfId="613"/>
    <cellStyle name="常规 218 3" xfId="373"/>
    <cellStyle name="常规 219" xfId="133"/>
    <cellStyle name="常规 219 2" xfId="614"/>
    <cellStyle name="常规 219 3" xfId="374"/>
    <cellStyle name="常规 22" xfId="134"/>
    <cellStyle name="常规 22 2" xfId="615"/>
    <cellStyle name="常规 22 3" xfId="375"/>
    <cellStyle name="常规 220" xfId="135"/>
    <cellStyle name="常规 220 2" xfId="616"/>
    <cellStyle name="常规 220 3" xfId="376"/>
    <cellStyle name="常规 221" xfId="136"/>
    <cellStyle name="常规 221 2" xfId="617"/>
    <cellStyle name="常规 221 3" xfId="377"/>
    <cellStyle name="常规 222" xfId="137"/>
    <cellStyle name="常规 222 2" xfId="618"/>
    <cellStyle name="常规 222 3" xfId="378"/>
    <cellStyle name="常规 223" xfId="138"/>
    <cellStyle name="常规 223 2" xfId="619"/>
    <cellStyle name="常规 223 3" xfId="379"/>
    <cellStyle name="常规 224" xfId="139"/>
    <cellStyle name="常规 224 2" xfId="620"/>
    <cellStyle name="常规 224 3" xfId="380"/>
    <cellStyle name="常规 225" xfId="140"/>
    <cellStyle name="常规 225 2" xfId="621"/>
    <cellStyle name="常规 225 3" xfId="381"/>
    <cellStyle name="常规 226" xfId="141"/>
    <cellStyle name="常规 226 2" xfId="622"/>
    <cellStyle name="常规 226 3" xfId="382"/>
    <cellStyle name="常规 227" xfId="142"/>
    <cellStyle name="常规 227 2" xfId="623"/>
    <cellStyle name="常规 227 3" xfId="383"/>
    <cellStyle name="常规 228" xfId="143"/>
    <cellStyle name="常规 228 2" xfId="624"/>
    <cellStyle name="常规 228 3" xfId="384"/>
    <cellStyle name="常规 229" xfId="144"/>
    <cellStyle name="常规 229 2" xfId="625"/>
    <cellStyle name="常规 229 3" xfId="385"/>
    <cellStyle name="常规 23" xfId="145"/>
    <cellStyle name="常规 23 2" xfId="626"/>
    <cellStyle name="常规 23 3" xfId="386"/>
    <cellStyle name="常规 230" xfId="146"/>
    <cellStyle name="常规 230 2" xfId="627"/>
    <cellStyle name="常规 230 3" xfId="387"/>
    <cellStyle name="常规 231" xfId="147"/>
    <cellStyle name="常规 231 2" xfId="628"/>
    <cellStyle name="常规 231 3" xfId="388"/>
    <cellStyle name="常规 232" xfId="148"/>
    <cellStyle name="常规 232 2" xfId="629"/>
    <cellStyle name="常规 232 3" xfId="389"/>
    <cellStyle name="常规 233" xfId="149"/>
    <cellStyle name="常规 233 2" xfId="630"/>
    <cellStyle name="常规 233 3" xfId="390"/>
    <cellStyle name="常规 234" xfId="150"/>
    <cellStyle name="常规 234 2" xfId="631"/>
    <cellStyle name="常规 234 3" xfId="391"/>
    <cellStyle name="常规 235" xfId="151"/>
    <cellStyle name="常规 235 2" xfId="632"/>
    <cellStyle name="常规 235 3" xfId="392"/>
    <cellStyle name="常规 236" xfId="152"/>
    <cellStyle name="常规 236 2" xfId="633"/>
    <cellStyle name="常规 236 3" xfId="393"/>
    <cellStyle name="常规 237" xfId="153"/>
    <cellStyle name="常规 237 2" xfId="634"/>
    <cellStyle name="常规 237 3" xfId="394"/>
    <cellStyle name="常规 238" xfId="154"/>
    <cellStyle name="常规 238 2" xfId="635"/>
    <cellStyle name="常规 238 3" xfId="395"/>
    <cellStyle name="常规 239" xfId="155"/>
    <cellStyle name="常规 239 2" xfId="636"/>
    <cellStyle name="常规 239 3" xfId="396"/>
    <cellStyle name="常规 24" xfId="156"/>
    <cellStyle name="常规 24 2" xfId="637"/>
    <cellStyle name="常规 24 3" xfId="397"/>
    <cellStyle name="常规 240" xfId="157"/>
    <cellStyle name="常规 240 2" xfId="638"/>
    <cellStyle name="常规 240 3" xfId="398"/>
    <cellStyle name="常规 241" xfId="481"/>
    <cellStyle name="常规 242" xfId="722"/>
    <cellStyle name="常规 243" xfId="724"/>
    <cellStyle name="常规 244" xfId="733"/>
    <cellStyle name="常规 245" xfId="731"/>
    <cellStyle name="常规 246" xfId="723"/>
    <cellStyle name="常规 247" xfId="732"/>
    <cellStyle name="常规 248" xfId="734"/>
    <cellStyle name="常规 249" xfId="735"/>
    <cellStyle name="常规 25" xfId="158"/>
    <cellStyle name="常规 25 2" xfId="639"/>
    <cellStyle name="常规 25 3" xfId="399"/>
    <cellStyle name="常规 250" xfId="736"/>
    <cellStyle name="常规 251" xfId="737"/>
    <cellStyle name="常规 252" xfId="738"/>
    <cellStyle name="常规 253" xfId="739"/>
    <cellStyle name="常规 254" xfId="740"/>
    <cellStyle name="常规 255" xfId="741"/>
    <cellStyle name="常规 256" xfId="742"/>
    <cellStyle name="常规 257" xfId="743"/>
    <cellStyle name="常规 258" xfId="241"/>
    <cellStyle name="常规 26" xfId="159"/>
    <cellStyle name="常规 26 2" xfId="640"/>
    <cellStyle name="常规 26 3" xfId="400"/>
    <cellStyle name="常规 27" xfId="160"/>
    <cellStyle name="常规 27 2" xfId="641"/>
    <cellStyle name="常规 27 3" xfId="401"/>
    <cellStyle name="常规 28" xfId="161"/>
    <cellStyle name="常规 28 2" xfId="642"/>
    <cellStyle name="常规 28 3" xfId="402"/>
    <cellStyle name="常规 29" xfId="162"/>
    <cellStyle name="常规 29 2" xfId="643"/>
    <cellStyle name="常规 29 3" xfId="403"/>
    <cellStyle name="常规 3" xfId="163"/>
    <cellStyle name="常规 3 2" xfId="644"/>
    <cellStyle name="常规 3 2 2" xfId="729"/>
    <cellStyle name="常规 3 3" xfId="404"/>
    <cellStyle name="常规 30" xfId="164"/>
    <cellStyle name="常规 30 2" xfId="645"/>
    <cellStyle name="常规 30 3" xfId="405"/>
    <cellStyle name="常规 31" xfId="165"/>
    <cellStyle name="常规 31 2" xfId="646"/>
    <cellStyle name="常规 31 3" xfId="406"/>
    <cellStyle name="常规 32" xfId="166"/>
    <cellStyle name="常规 32 2" xfId="647"/>
    <cellStyle name="常规 32 3" xfId="407"/>
    <cellStyle name="常规 33" xfId="167"/>
    <cellStyle name="常规 33 2" xfId="648"/>
    <cellStyle name="常规 33 3" xfId="408"/>
    <cellStyle name="常规 34" xfId="168"/>
    <cellStyle name="常规 34 2" xfId="649"/>
    <cellStyle name="常规 34 3" xfId="409"/>
    <cellStyle name="常规 35" xfId="169"/>
    <cellStyle name="常规 35 2" xfId="650"/>
    <cellStyle name="常规 35 3" xfId="410"/>
    <cellStyle name="常规 36" xfId="170"/>
    <cellStyle name="常规 36 2" xfId="651"/>
    <cellStyle name="常规 36 3" xfId="411"/>
    <cellStyle name="常规 37" xfId="171"/>
    <cellStyle name="常规 37 2" xfId="652"/>
    <cellStyle name="常规 37 3" xfId="412"/>
    <cellStyle name="常规 38" xfId="172"/>
    <cellStyle name="常规 38 2" xfId="653"/>
    <cellStyle name="常规 38 3" xfId="413"/>
    <cellStyle name="常规 39" xfId="173"/>
    <cellStyle name="常规 39 2" xfId="654"/>
    <cellStyle name="常规 39 3" xfId="414"/>
    <cellStyle name="常规 4" xfId="174"/>
    <cellStyle name="常规 4 2" xfId="655"/>
    <cellStyle name="常规 4 2 2" xfId="730"/>
    <cellStyle name="常规 4 3" xfId="415"/>
    <cellStyle name="常规 40" xfId="175"/>
    <cellStyle name="常规 40 2" xfId="656"/>
    <cellStyle name="常规 40 3" xfId="416"/>
    <cellStyle name="常规 41" xfId="176"/>
    <cellStyle name="常规 41 2" xfId="657"/>
    <cellStyle name="常规 41 3" xfId="417"/>
    <cellStyle name="常规 42" xfId="177"/>
    <cellStyle name="常规 42 2" xfId="658"/>
    <cellStyle name="常规 42 3" xfId="418"/>
    <cellStyle name="常规 43" xfId="178"/>
    <cellStyle name="常规 43 2" xfId="659"/>
    <cellStyle name="常规 43 3" xfId="419"/>
    <cellStyle name="常规 44" xfId="179"/>
    <cellStyle name="常规 44 2" xfId="660"/>
    <cellStyle name="常规 44 3" xfId="420"/>
    <cellStyle name="常规 45" xfId="180"/>
    <cellStyle name="常规 45 2" xfId="661"/>
    <cellStyle name="常规 45 3" xfId="421"/>
    <cellStyle name="常规 46" xfId="181"/>
    <cellStyle name="常规 46 2" xfId="662"/>
    <cellStyle name="常规 46 3" xfId="422"/>
    <cellStyle name="常规 47" xfId="182"/>
    <cellStyle name="常规 47 2" xfId="663"/>
    <cellStyle name="常规 47 3" xfId="423"/>
    <cellStyle name="常规 48" xfId="183"/>
    <cellStyle name="常规 48 2" xfId="664"/>
    <cellStyle name="常规 48 3" xfId="424"/>
    <cellStyle name="常规 49" xfId="184"/>
    <cellStyle name="常规 49 2" xfId="665"/>
    <cellStyle name="常规 49 3" xfId="425"/>
    <cellStyle name="常规 5" xfId="185"/>
    <cellStyle name="常规 5 2" xfId="666"/>
    <cellStyle name="常规 5 3" xfId="725"/>
    <cellStyle name="常规 5 4" xfId="426"/>
    <cellStyle name="常规 50" xfId="186"/>
    <cellStyle name="常规 50 2" xfId="667"/>
    <cellStyle name="常规 50 3" xfId="427"/>
    <cellStyle name="常规 51" xfId="187"/>
    <cellStyle name="常规 51 2" xfId="668"/>
    <cellStyle name="常规 51 3" xfId="428"/>
    <cellStyle name="常规 52" xfId="188"/>
    <cellStyle name="常规 52 2" xfId="669"/>
    <cellStyle name="常规 52 3" xfId="429"/>
    <cellStyle name="常规 53" xfId="189"/>
    <cellStyle name="常规 53 2" xfId="670"/>
    <cellStyle name="常规 53 3" xfId="430"/>
    <cellStyle name="常规 54" xfId="190"/>
    <cellStyle name="常规 54 2" xfId="671"/>
    <cellStyle name="常规 54 3" xfId="431"/>
    <cellStyle name="常规 55" xfId="191"/>
    <cellStyle name="常规 55 2" xfId="672"/>
    <cellStyle name="常规 55 3" xfId="432"/>
    <cellStyle name="常规 56" xfId="192"/>
    <cellStyle name="常规 56 2" xfId="673"/>
    <cellStyle name="常规 56 3" xfId="433"/>
    <cellStyle name="常规 57" xfId="193"/>
    <cellStyle name="常规 57 2" xfId="674"/>
    <cellStyle name="常规 57 3" xfId="434"/>
    <cellStyle name="常规 58" xfId="194"/>
    <cellStyle name="常规 58 2" xfId="675"/>
    <cellStyle name="常规 58 3" xfId="435"/>
    <cellStyle name="常规 59" xfId="195"/>
    <cellStyle name="常规 59 2" xfId="676"/>
    <cellStyle name="常规 59 3" xfId="436"/>
    <cellStyle name="常规 6" xfId="196"/>
    <cellStyle name="常规 6 2" xfId="677"/>
    <cellStyle name="常规 6 3" xfId="726"/>
    <cellStyle name="常规 6 4" xfId="437"/>
    <cellStyle name="常规 60" xfId="197"/>
    <cellStyle name="常规 60 2" xfId="678"/>
    <cellStyle name="常规 60 3" xfId="438"/>
    <cellStyle name="常规 61" xfId="198"/>
    <cellStyle name="常规 61 2" xfId="679"/>
    <cellStyle name="常规 61 3" xfId="439"/>
    <cellStyle name="常规 62" xfId="199"/>
    <cellStyle name="常规 62 2" xfId="680"/>
    <cellStyle name="常规 62 3" xfId="440"/>
    <cellStyle name="常规 63" xfId="200"/>
    <cellStyle name="常规 63 2" xfId="681"/>
    <cellStyle name="常规 63 3" xfId="441"/>
    <cellStyle name="常规 64" xfId="201"/>
    <cellStyle name="常规 64 2" xfId="682"/>
    <cellStyle name="常规 64 3" xfId="442"/>
    <cellStyle name="常规 65" xfId="202"/>
    <cellStyle name="常规 65 2" xfId="683"/>
    <cellStyle name="常规 65 3" xfId="443"/>
    <cellStyle name="常规 66" xfId="203"/>
    <cellStyle name="常规 66 2" xfId="684"/>
    <cellStyle name="常规 66 3" xfId="444"/>
    <cellStyle name="常规 67" xfId="204"/>
    <cellStyle name="常规 67 2" xfId="685"/>
    <cellStyle name="常规 67 3" xfId="445"/>
    <cellStyle name="常规 68" xfId="205"/>
    <cellStyle name="常规 68 2" xfId="686"/>
    <cellStyle name="常规 68 3" xfId="446"/>
    <cellStyle name="常规 69" xfId="206"/>
    <cellStyle name="常规 69 2" xfId="687"/>
    <cellStyle name="常规 69 3" xfId="447"/>
    <cellStyle name="常规 7" xfId="207"/>
    <cellStyle name="常规 7 2" xfId="688"/>
    <cellStyle name="常规 7 3" xfId="448"/>
    <cellStyle name="常规 70" xfId="208"/>
    <cellStyle name="常规 70 2" xfId="689"/>
    <cellStyle name="常规 70 3" xfId="449"/>
    <cellStyle name="常规 71" xfId="209"/>
    <cellStyle name="常规 71 2" xfId="690"/>
    <cellStyle name="常规 71 3" xfId="450"/>
    <cellStyle name="常规 72" xfId="210"/>
    <cellStyle name="常规 72 2" xfId="691"/>
    <cellStyle name="常规 72 3" xfId="451"/>
    <cellStyle name="常规 73" xfId="211"/>
    <cellStyle name="常规 73 2" xfId="692"/>
    <cellStyle name="常规 73 3" xfId="452"/>
    <cellStyle name="常规 74" xfId="212"/>
    <cellStyle name="常规 74 2" xfId="693"/>
    <cellStyle name="常规 74 3" xfId="453"/>
    <cellStyle name="常规 75" xfId="213"/>
    <cellStyle name="常规 75 2" xfId="694"/>
    <cellStyle name="常规 75 3" xfId="454"/>
    <cellStyle name="常规 76" xfId="214"/>
    <cellStyle name="常规 76 2" xfId="695"/>
    <cellStyle name="常规 76 3" xfId="455"/>
    <cellStyle name="常规 77" xfId="215"/>
    <cellStyle name="常规 77 2" xfId="696"/>
    <cellStyle name="常规 77 3" xfId="456"/>
    <cellStyle name="常规 78" xfId="216"/>
    <cellStyle name="常规 78 2" xfId="697"/>
    <cellStyle name="常规 78 3" xfId="457"/>
    <cellStyle name="常规 79" xfId="217"/>
    <cellStyle name="常规 79 2" xfId="698"/>
    <cellStyle name="常规 79 3" xfId="458"/>
    <cellStyle name="常规 8" xfId="218"/>
    <cellStyle name="常规 8 2" xfId="699"/>
    <cellStyle name="常规 8 3" xfId="459"/>
    <cellStyle name="常规 80" xfId="219"/>
    <cellStyle name="常规 80 2" xfId="700"/>
    <cellStyle name="常规 80 3" xfId="460"/>
    <cellStyle name="常规 81" xfId="220"/>
    <cellStyle name="常规 81 2" xfId="701"/>
    <cellStyle name="常规 81 3" xfId="461"/>
    <cellStyle name="常规 82" xfId="221"/>
    <cellStyle name="常规 82 2" xfId="702"/>
    <cellStyle name="常规 82 3" xfId="462"/>
    <cellStyle name="常规 83" xfId="222"/>
    <cellStyle name="常规 83 2" xfId="703"/>
    <cellStyle name="常规 83 3" xfId="463"/>
    <cellStyle name="常规 84" xfId="223"/>
    <cellStyle name="常规 84 2" xfId="704"/>
    <cellStyle name="常规 84 3" xfId="464"/>
    <cellStyle name="常规 85" xfId="224"/>
    <cellStyle name="常规 85 2" xfId="705"/>
    <cellStyle name="常规 85 3" xfId="465"/>
    <cellStyle name="常规 86" xfId="225"/>
    <cellStyle name="常规 86 2" xfId="706"/>
    <cellStyle name="常规 86 3" xfId="466"/>
    <cellStyle name="常规 87" xfId="226"/>
    <cellStyle name="常规 87 2" xfId="707"/>
    <cellStyle name="常规 87 3" xfId="467"/>
    <cellStyle name="常规 88" xfId="227"/>
    <cellStyle name="常规 88 2" xfId="708"/>
    <cellStyle name="常规 88 3" xfId="468"/>
    <cellStyle name="常规 89" xfId="228"/>
    <cellStyle name="常规 89 2" xfId="709"/>
    <cellStyle name="常规 89 3" xfId="469"/>
    <cellStyle name="常规 9" xfId="229"/>
    <cellStyle name="常规 9 2" xfId="710"/>
    <cellStyle name="常规 9 3" xfId="470"/>
    <cellStyle name="常规 90" xfId="230"/>
    <cellStyle name="常规 90 2" xfId="711"/>
    <cellStyle name="常规 90 3" xfId="471"/>
    <cellStyle name="常规 91" xfId="231"/>
    <cellStyle name="常规 91 2" xfId="712"/>
    <cellStyle name="常规 91 3" xfId="472"/>
    <cellStyle name="常规 92" xfId="232"/>
    <cellStyle name="常规 92 2" xfId="713"/>
    <cellStyle name="常规 92 3" xfId="473"/>
    <cellStyle name="常规 93" xfId="233"/>
    <cellStyle name="常规 93 2" xfId="714"/>
    <cellStyle name="常规 93 3" xfId="474"/>
    <cellStyle name="常规 94" xfId="234"/>
    <cellStyle name="常规 94 2" xfId="715"/>
    <cellStyle name="常规 94 3" xfId="475"/>
    <cellStyle name="常规 95" xfId="235"/>
    <cellStyle name="常规 95 2" xfId="716"/>
    <cellStyle name="常规 95 3" xfId="476"/>
    <cellStyle name="常规 96" xfId="236"/>
    <cellStyle name="常规 96 2" xfId="717"/>
    <cellStyle name="常规 96 3" xfId="477"/>
    <cellStyle name="常规 97" xfId="237"/>
    <cellStyle name="常规 97 2" xfId="718"/>
    <cellStyle name="常规 97 3" xfId="478"/>
    <cellStyle name="常规 98" xfId="238"/>
    <cellStyle name="常规 98 2" xfId="719"/>
    <cellStyle name="常规 98 3" xfId="479"/>
    <cellStyle name="常规 99" xfId="239"/>
    <cellStyle name="常规 99 2" xfId="720"/>
    <cellStyle name="常规 99 3" xfId="48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60C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2"/>
  <sheetViews>
    <sheetView zoomScaleNormal="100" workbookViewId="0">
      <pane ySplit="4" topLeftCell="A5" activePane="bottomLeft" state="frozen"/>
      <selection pane="bottomLeft" activeCell="E168" sqref="E168"/>
    </sheetView>
  </sheetViews>
  <sheetFormatPr defaultRowHeight="16.5" x14ac:dyDescent="0.15"/>
  <cols>
    <col min="1" max="1" width="5.5" style="1" customWidth="1"/>
    <col min="2" max="2" width="15.875" style="2" customWidth="1"/>
    <col min="3" max="4" width="14.625" style="3" customWidth="1"/>
    <col min="5" max="5" width="12.125" style="3" customWidth="1"/>
    <col min="6" max="6" width="10.625" hidden="1" customWidth="1"/>
    <col min="7" max="7" width="11.875" hidden="1" customWidth="1"/>
    <col min="8" max="8" width="9.25" hidden="1" customWidth="1"/>
    <col min="9" max="9" width="12.625" style="4" hidden="1" customWidth="1"/>
    <col min="10" max="10" width="10" style="5" customWidth="1"/>
    <col min="11" max="11" width="14.375" style="4" customWidth="1"/>
    <col min="12" max="12" width="10.5" style="6" customWidth="1"/>
    <col min="13" max="13" width="9" customWidth="1"/>
    <col min="14" max="14" width="14.5" customWidth="1"/>
    <col min="15" max="15" width="10.5" customWidth="1"/>
    <col min="16" max="1025" width="8.75" customWidth="1"/>
  </cols>
  <sheetData>
    <row r="1" spans="1:14" x14ac:dyDescent="0.15">
      <c r="C1" s="7"/>
      <c r="D1" s="7"/>
      <c r="E1" s="7"/>
      <c r="J1" s="8"/>
    </row>
    <row r="2" spans="1:14" ht="66.75" customHeight="1" x14ac:dyDescent="0.1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4" ht="40.5" customHeight="1" x14ac:dyDescent="0.15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/>
      <c r="G3" s="11"/>
      <c r="H3" s="11"/>
      <c r="I3" s="12"/>
      <c r="J3" s="10" t="s">
        <v>6</v>
      </c>
      <c r="K3" s="10" t="s">
        <v>7</v>
      </c>
      <c r="L3" s="13" t="s">
        <v>8</v>
      </c>
    </row>
    <row r="4" spans="1:14" s="19" customFormat="1" ht="37.5" customHeight="1" x14ac:dyDescent="0.15">
      <c r="A4" s="14"/>
      <c r="B4" s="15" t="s">
        <v>9</v>
      </c>
      <c r="C4" s="3">
        <f>SUM(C6,C10,C16,C14,C18,C21,C25,C27,C29,C30,C33,C37,C39,C42,C44,C46,C47,C48,C51,C55,C58,C60,C63,C66,C69,C71,C73,C75,C78,C99,C104,C107,C110,C114,C117,C129,C132,C134,C137,C147,C149,C151,C153,C155,C157,C159,C161)</f>
        <v>19124456.379999999</v>
      </c>
      <c r="D4" s="3">
        <f>SUM(D6,D10,D16,D14,D18,D21,D25,D27,D29,D30,D33,D37,D39,D42,D44,D46,D47,D48,D51,D55,D58,D60,D63,D66,D69,D71,D73,D75,D78,D99,D104,D107,D110,D114,D117,D129,D132,D134,D137,D147,D149,D151,D153,D155,D157,D159,D161)</f>
        <v>13403014.42</v>
      </c>
      <c r="E4" s="3">
        <f>SUM(E6,E10,E16,E14,E18,E21,E25,E27,E29,E30,E33,E37,E39,E42,E44,E46,E47,E48,E51,E55,E58,E60,E63,E66,E69,E71,E73,E75,E78,E99,E104,E107,E110,E114,E117,E129,E132,E134,E137,E147,E149,E151,E153,E155,E157,E159,E161)</f>
        <v>5721441.96</v>
      </c>
      <c r="F4" s="3">
        <f>F58+F37+F42+F39+F44+F46+F78+F104+F107+F110+F114+F129</f>
        <v>366</v>
      </c>
      <c r="G4" s="3">
        <f>G42+G39+G37+G58+G46+G78+G107+G110+G104+G114+G129</f>
        <v>1160</v>
      </c>
      <c r="H4" s="3"/>
      <c r="I4" s="16"/>
      <c r="J4" s="5" t="s">
        <v>10</v>
      </c>
      <c r="K4" s="17" t="s">
        <v>11</v>
      </c>
      <c r="L4" s="18"/>
      <c r="N4" s="20"/>
    </row>
    <row r="5" spans="1:14" s="19" customFormat="1" ht="37.5" customHeight="1" x14ac:dyDescent="0.15">
      <c r="A5" s="21">
        <v>3200</v>
      </c>
      <c r="B5" s="22" t="s">
        <v>12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1:14" s="19" customFormat="1" ht="37.5" customHeight="1" x14ac:dyDescent="0.15">
      <c r="A6" s="25" t="s">
        <v>13</v>
      </c>
      <c r="B6" s="26" t="s">
        <v>14</v>
      </c>
      <c r="C6" s="3">
        <f>C7+C8+C9</f>
        <v>1500000</v>
      </c>
      <c r="D6" s="3">
        <f>D7+D8+D9</f>
        <v>1198312</v>
      </c>
      <c r="E6" s="3">
        <f>E7+E8+E9</f>
        <v>301688</v>
      </c>
      <c r="F6" s="27"/>
      <c r="G6" s="27"/>
      <c r="H6" s="27"/>
      <c r="I6" s="27"/>
      <c r="J6" s="5" t="s">
        <v>15</v>
      </c>
      <c r="K6" s="28" t="s">
        <v>16</v>
      </c>
      <c r="L6" s="29" t="s">
        <v>17</v>
      </c>
    </row>
    <row r="7" spans="1:14" s="19" customFormat="1" ht="37.5" customHeight="1" x14ac:dyDescent="0.15">
      <c r="A7" s="30"/>
      <c r="B7" s="31" t="s">
        <v>18</v>
      </c>
      <c r="C7" s="32">
        <v>1070000</v>
      </c>
      <c r="D7" s="32">
        <v>490000</v>
      </c>
      <c r="E7" s="32">
        <f>C7-D7</f>
        <v>580000</v>
      </c>
      <c r="F7" s="27"/>
      <c r="G7" s="27"/>
      <c r="H7" s="27"/>
      <c r="I7" s="27"/>
      <c r="J7" s="33" t="s">
        <v>15</v>
      </c>
      <c r="K7" s="28" t="s">
        <v>16</v>
      </c>
      <c r="L7" s="29" t="s">
        <v>17</v>
      </c>
    </row>
    <row r="8" spans="1:14" s="19" customFormat="1" ht="37.5" customHeight="1" x14ac:dyDescent="0.15">
      <c r="A8" s="30"/>
      <c r="B8" s="31" t="s">
        <v>19</v>
      </c>
      <c r="C8" s="32">
        <v>380000</v>
      </c>
      <c r="D8" s="32">
        <v>608312</v>
      </c>
      <c r="E8" s="32">
        <f>C8-D8</f>
        <v>-228312</v>
      </c>
      <c r="F8" s="27"/>
      <c r="G8" s="27"/>
      <c r="H8" s="27"/>
      <c r="I8" s="27"/>
      <c r="J8" s="33" t="s">
        <v>15</v>
      </c>
      <c r="K8" s="28" t="s">
        <v>16</v>
      </c>
      <c r="L8" s="29" t="s">
        <v>17</v>
      </c>
    </row>
    <row r="9" spans="1:14" s="19" customFormat="1" ht="37.5" customHeight="1" x14ac:dyDescent="0.15">
      <c r="A9" s="30"/>
      <c r="B9" s="31" t="s">
        <v>20</v>
      </c>
      <c r="C9" s="32">
        <v>50000</v>
      </c>
      <c r="D9" s="32">
        <v>100000</v>
      </c>
      <c r="E9" s="32">
        <f>C9-D9</f>
        <v>-50000</v>
      </c>
      <c r="F9" s="27"/>
      <c r="G9" s="27"/>
      <c r="H9" s="27"/>
      <c r="I9" s="27"/>
      <c r="J9" s="33" t="s">
        <v>15</v>
      </c>
      <c r="K9" s="28" t="s">
        <v>16</v>
      </c>
      <c r="L9" s="29" t="s">
        <v>17</v>
      </c>
    </row>
    <row r="10" spans="1:14" s="19" customFormat="1" ht="37.5" customHeight="1" x14ac:dyDescent="0.15">
      <c r="A10" s="25" t="s">
        <v>21</v>
      </c>
      <c r="B10" s="26" t="s">
        <v>22</v>
      </c>
      <c r="C10" s="3">
        <f>C11+C12+C13</f>
        <v>4650000</v>
      </c>
      <c r="D10" s="3">
        <f>D11+D12+D13</f>
        <v>4650000</v>
      </c>
      <c r="E10" s="3">
        <f>E11+E12+E13</f>
        <v>0</v>
      </c>
      <c r="F10" s="3"/>
      <c r="G10" s="34"/>
      <c r="H10" s="31"/>
      <c r="I10" s="35"/>
      <c r="J10" s="5" t="s">
        <v>23</v>
      </c>
      <c r="K10" s="28" t="s">
        <v>24</v>
      </c>
      <c r="L10" s="29" t="s">
        <v>25</v>
      </c>
    </row>
    <row r="11" spans="1:14" s="19" customFormat="1" ht="37.5" customHeight="1" x14ac:dyDescent="0.15">
      <c r="A11" s="14"/>
      <c r="B11" s="31" t="s">
        <v>18</v>
      </c>
      <c r="C11" s="32">
        <v>900000</v>
      </c>
      <c r="D11" s="32">
        <v>900000</v>
      </c>
      <c r="E11" s="32">
        <f>C11-D11</f>
        <v>0</v>
      </c>
      <c r="F11" s="3"/>
      <c r="G11" s="34"/>
      <c r="H11" s="31"/>
      <c r="I11" s="35"/>
      <c r="J11" s="33" t="s">
        <v>23</v>
      </c>
      <c r="K11" s="28" t="s">
        <v>24</v>
      </c>
      <c r="L11" s="29" t="s">
        <v>25</v>
      </c>
    </row>
    <row r="12" spans="1:14" s="19" customFormat="1" ht="37.5" customHeight="1" x14ac:dyDescent="0.15">
      <c r="A12" s="14"/>
      <c r="B12" s="31" t="s">
        <v>19</v>
      </c>
      <c r="C12" s="32">
        <v>1500000</v>
      </c>
      <c r="D12" s="32">
        <v>1500000</v>
      </c>
      <c r="E12" s="32">
        <f>C12-D12</f>
        <v>0</v>
      </c>
      <c r="F12" s="3"/>
      <c r="G12" s="34"/>
      <c r="H12" s="31"/>
      <c r="I12" s="35"/>
      <c r="J12" s="33" t="s">
        <v>23</v>
      </c>
      <c r="K12" s="28" t="s">
        <v>24</v>
      </c>
      <c r="L12" s="29" t="s">
        <v>25</v>
      </c>
    </row>
    <row r="13" spans="1:14" s="19" customFormat="1" ht="37.5" customHeight="1" x14ac:dyDescent="0.15">
      <c r="A13" s="14"/>
      <c r="B13" s="31" t="s">
        <v>20</v>
      </c>
      <c r="C13" s="32">
        <v>2250000</v>
      </c>
      <c r="D13" s="32">
        <v>2250000</v>
      </c>
      <c r="E13" s="32">
        <f>C13-D13</f>
        <v>0</v>
      </c>
      <c r="F13" s="3"/>
      <c r="G13" s="34"/>
      <c r="H13" s="31"/>
      <c r="I13" s="35"/>
      <c r="J13" s="33" t="s">
        <v>23</v>
      </c>
      <c r="K13" s="28" t="s">
        <v>24</v>
      </c>
      <c r="L13" s="29" t="s">
        <v>25</v>
      </c>
    </row>
    <row r="14" spans="1:14" s="19" customFormat="1" ht="37.5" customHeight="1" x14ac:dyDescent="0.15">
      <c r="A14" s="25" t="s">
        <v>26</v>
      </c>
      <c r="B14" s="26" t="s">
        <v>27</v>
      </c>
      <c r="C14" s="3">
        <f>C15</f>
        <v>20000</v>
      </c>
      <c r="D14" s="3">
        <f>D15</f>
        <v>0</v>
      </c>
      <c r="E14" s="3">
        <f>E15</f>
        <v>20000</v>
      </c>
      <c r="F14" s="3"/>
      <c r="G14" s="34"/>
      <c r="H14" s="31"/>
      <c r="I14" s="35"/>
      <c r="J14" s="5" t="s">
        <v>28</v>
      </c>
      <c r="K14" s="36" t="s">
        <v>29</v>
      </c>
      <c r="L14" s="29" t="s">
        <v>30</v>
      </c>
    </row>
    <row r="15" spans="1:14" s="19" customFormat="1" ht="37.5" customHeight="1" x14ac:dyDescent="0.15">
      <c r="A15" s="14"/>
      <c r="B15" s="31" t="s">
        <v>18</v>
      </c>
      <c r="C15" s="32">
        <v>20000</v>
      </c>
      <c r="D15" s="32">
        <v>0</v>
      </c>
      <c r="E15" s="32">
        <f>C15-D15</f>
        <v>20000</v>
      </c>
      <c r="F15" s="3"/>
      <c r="G15" s="34"/>
      <c r="H15" s="31"/>
      <c r="I15" s="35"/>
      <c r="J15" s="33" t="s">
        <v>28</v>
      </c>
      <c r="K15" s="36" t="s">
        <v>29</v>
      </c>
      <c r="L15" s="29" t="s">
        <v>30</v>
      </c>
    </row>
    <row r="16" spans="1:14" s="19" customFormat="1" ht="37.5" customHeight="1" x14ac:dyDescent="0.15">
      <c r="A16" s="25" t="s">
        <v>31</v>
      </c>
      <c r="B16" s="26" t="s">
        <v>32</v>
      </c>
      <c r="C16" s="3">
        <f>C17</f>
        <v>5000</v>
      </c>
      <c r="D16" s="3">
        <f>D17</f>
        <v>3480</v>
      </c>
      <c r="E16" s="3">
        <f>E17</f>
        <v>1520</v>
      </c>
      <c r="F16" s="3"/>
      <c r="G16" s="34"/>
      <c r="H16" s="31"/>
      <c r="I16" s="35"/>
      <c r="J16" s="5" t="s">
        <v>33</v>
      </c>
      <c r="K16" s="28" t="s">
        <v>34</v>
      </c>
      <c r="L16" s="29" t="s">
        <v>35</v>
      </c>
    </row>
    <row r="17" spans="1:12" s="19" customFormat="1" ht="37.5" customHeight="1" x14ac:dyDescent="0.15">
      <c r="A17" s="14"/>
      <c r="B17" s="31" t="s">
        <v>18</v>
      </c>
      <c r="C17" s="32">
        <v>5000</v>
      </c>
      <c r="D17" s="32">
        <v>3480</v>
      </c>
      <c r="E17" s="32">
        <f>C17-D17</f>
        <v>1520</v>
      </c>
      <c r="F17" s="3"/>
      <c r="G17" s="34"/>
      <c r="H17" s="31"/>
      <c r="I17" s="35"/>
      <c r="J17" s="33" t="s">
        <v>33</v>
      </c>
      <c r="K17" s="28" t="s">
        <v>34</v>
      </c>
      <c r="L17" s="29" t="s">
        <v>35</v>
      </c>
    </row>
    <row r="18" spans="1:12" s="19" customFormat="1" ht="37.5" customHeight="1" x14ac:dyDescent="0.15">
      <c r="A18" s="25" t="s">
        <v>36</v>
      </c>
      <c r="B18" s="26" t="s">
        <v>37</v>
      </c>
      <c r="C18" s="3">
        <f>C19+C20</f>
        <v>68350</v>
      </c>
      <c r="D18" s="3">
        <f>D19+D20</f>
        <v>50000</v>
      </c>
      <c r="E18" s="3">
        <f>E19+E20</f>
        <v>18350</v>
      </c>
      <c r="F18" s="3"/>
      <c r="G18" s="34"/>
      <c r="H18" s="31"/>
      <c r="I18" s="35"/>
      <c r="J18" s="5" t="s">
        <v>38</v>
      </c>
      <c r="K18" s="28" t="s">
        <v>39</v>
      </c>
      <c r="L18" s="29" t="s">
        <v>40</v>
      </c>
    </row>
    <row r="19" spans="1:12" s="19" customFormat="1" ht="37.5" customHeight="1" x14ac:dyDescent="0.15">
      <c r="A19" s="14"/>
      <c r="B19" s="31" t="s">
        <v>18</v>
      </c>
      <c r="C19" s="32">
        <v>50000</v>
      </c>
      <c r="D19" s="32">
        <v>0</v>
      </c>
      <c r="E19" s="32">
        <f>C19-D19</f>
        <v>50000</v>
      </c>
      <c r="F19" s="3"/>
      <c r="G19" s="34"/>
      <c r="H19" s="31"/>
      <c r="I19" s="35"/>
      <c r="J19" s="33" t="s">
        <v>38</v>
      </c>
      <c r="K19" s="28" t="s">
        <v>39</v>
      </c>
      <c r="L19" s="29" t="s">
        <v>40</v>
      </c>
    </row>
    <row r="20" spans="1:12" s="19" customFormat="1" ht="37.5" customHeight="1" x14ac:dyDescent="0.15">
      <c r="A20" s="14"/>
      <c r="B20" s="31" t="s">
        <v>19</v>
      </c>
      <c r="C20" s="32">
        <v>18350</v>
      </c>
      <c r="D20" s="32">
        <v>50000</v>
      </c>
      <c r="E20" s="32">
        <f>C20-D20</f>
        <v>-31650</v>
      </c>
      <c r="F20" s="3"/>
      <c r="G20" s="34"/>
      <c r="H20" s="31"/>
      <c r="I20" s="35"/>
      <c r="J20" s="33" t="s">
        <v>38</v>
      </c>
      <c r="K20" s="28" t="s">
        <v>39</v>
      </c>
      <c r="L20" s="29" t="s">
        <v>40</v>
      </c>
    </row>
    <row r="21" spans="1:12" s="19" customFormat="1" ht="37.5" customHeight="1" x14ac:dyDescent="0.15">
      <c r="A21" s="25" t="s">
        <v>41</v>
      </c>
      <c r="B21" s="26" t="s">
        <v>42</v>
      </c>
      <c r="C21" s="3">
        <f>C22+C23+C24</f>
        <v>70990.179999999993</v>
      </c>
      <c r="D21" s="3">
        <f>D22+D23+D24</f>
        <v>65476.42</v>
      </c>
      <c r="E21" s="3">
        <f>E22+E23+E24</f>
        <v>5513.7599999999948</v>
      </c>
      <c r="F21" s="3"/>
      <c r="G21" s="34"/>
      <c r="H21" s="31"/>
      <c r="I21" s="35"/>
      <c r="J21" s="5" t="s">
        <v>33</v>
      </c>
      <c r="K21" s="28" t="s">
        <v>43</v>
      </c>
      <c r="L21" s="29" t="s">
        <v>44</v>
      </c>
    </row>
    <row r="22" spans="1:12" s="19" customFormat="1" ht="37.5" customHeight="1" x14ac:dyDescent="0.15">
      <c r="A22" s="14"/>
      <c r="B22" s="31" t="s">
        <v>19</v>
      </c>
      <c r="C22" s="32">
        <v>70990.179999999993</v>
      </c>
      <c r="D22" s="32">
        <v>38276.42</v>
      </c>
      <c r="E22" s="32">
        <f>C22-D22</f>
        <v>32713.759999999995</v>
      </c>
      <c r="F22" s="3"/>
      <c r="G22" s="34"/>
      <c r="H22" s="31"/>
      <c r="I22" s="35"/>
      <c r="J22" s="33" t="s">
        <v>33</v>
      </c>
      <c r="K22" s="28" t="s">
        <v>43</v>
      </c>
      <c r="L22" s="29" t="s">
        <v>44</v>
      </c>
    </row>
    <row r="23" spans="1:12" s="19" customFormat="1" ht="37.5" customHeight="1" x14ac:dyDescent="0.15">
      <c r="A23" s="14"/>
      <c r="B23" s="31" t="s">
        <v>20</v>
      </c>
      <c r="C23" s="32">
        <v>0</v>
      </c>
      <c r="D23" s="32">
        <v>17200</v>
      </c>
      <c r="E23" s="32">
        <f>C23-D23</f>
        <v>-17200</v>
      </c>
      <c r="F23" s="3"/>
      <c r="G23" s="34"/>
      <c r="H23" s="31"/>
      <c r="I23" s="35"/>
      <c r="J23" s="33" t="s">
        <v>33</v>
      </c>
      <c r="K23" s="28" t="s">
        <v>43</v>
      </c>
      <c r="L23" s="29" t="s">
        <v>44</v>
      </c>
    </row>
    <row r="24" spans="1:12" s="19" customFormat="1" ht="37.5" customHeight="1" x14ac:dyDescent="0.15">
      <c r="A24" s="14"/>
      <c r="B24" s="31" t="s">
        <v>45</v>
      </c>
      <c r="C24" s="32">
        <v>0</v>
      </c>
      <c r="D24" s="32">
        <v>10000</v>
      </c>
      <c r="E24" s="32">
        <f>C24-D24</f>
        <v>-10000</v>
      </c>
      <c r="F24" s="3"/>
      <c r="G24" s="34"/>
      <c r="H24" s="31"/>
      <c r="I24" s="35"/>
      <c r="J24" s="33" t="s">
        <v>33</v>
      </c>
      <c r="K24" s="28" t="s">
        <v>43</v>
      </c>
      <c r="L24" s="29" t="s">
        <v>44</v>
      </c>
    </row>
    <row r="25" spans="1:12" s="19" customFormat="1" ht="37.5" customHeight="1" x14ac:dyDescent="0.15">
      <c r="A25" s="25" t="s">
        <v>46</v>
      </c>
      <c r="B25" s="26" t="s">
        <v>47</v>
      </c>
      <c r="C25" s="3">
        <f>C26</f>
        <v>30000</v>
      </c>
      <c r="D25" s="3">
        <f>D26</f>
        <v>0</v>
      </c>
      <c r="E25" s="3">
        <f>E26</f>
        <v>30000</v>
      </c>
      <c r="F25" s="3"/>
      <c r="G25" s="34"/>
      <c r="H25" s="31"/>
      <c r="I25" s="35"/>
      <c r="J25" s="5" t="s">
        <v>33</v>
      </c>
      <c r="K25" s="28" t="s">
        <v>48</v>
      </c>
      <c r="L25" s="29" t="s">
        <v>49</v>
      </c>
    </row>
    <row r="26" spans="1:12" s="19" customFormat="1" ht="37.5" customHeight="1" x14ac:dyDescent="0.15">
      <c r="A26" s="14"/>
      <c r="B26" s="31" t="s">
        <v>19</v>
      </c>
      <c r="C26" s="32">
        <v>30000</v>
      </c>
      <c r="D26" s="32">
        <v>0</v>
      </c>
      <c r="E26" s="32">
        <f>C26-D26</f>
        <v>30000</v>
      </c>
      <c r="F26" s="3"/>
      <c r="G26" s="34"/>
      <c r="H26" s="31"/>
      <c r="I26" s="35"/>
      <c r="J26" s="33" t="s">
        <v>33</v>
      </c>
      <c r="K26" s="28" t="s">
        <v>48</v>
      </c>
      <c r="L26" s="29" t="s">
        <v>49</v>
      </c>
    </row>
    <row r="27" spans="1:12" s="19" customFormat="1" ht="37.5" customHeight="1" x14ac:dyDescent="0.15">
      <c r="A27" s="25" t="s">
        <v>50</v>
      </c>
      <c r="B27" s="26" t="s">
        <v>51</v>
      </c>
      <c r="C27" s="3">
        <f>C28</f>
        <v>50000</v>
      </c>
      <c r="D27" s="3">
        <f>D28</f>
        <v>0</v>
      </c>
      <c r="E27" s="3">
        <f>E28</f>
        <v>50000</v>
      </c>
      <c r="F27" s="3"/>
      <c r="G27" s="34"/>
      <c r="H27" s="31"/>
      <c r="I27" s="35"/>
      <c r="J27" s="5" t="s">
        <v>33</v>
      </c>
      <c r="K27" s="28" t="s">
        <v>52</v>
      </c>
      <c r="L27" s="29" t="s">
        <v>53</v>
      </c>
    </row>
    <row r="28" spans="1:12" s="19" customFormat="1" ht="37.5" customHeight="1" x14ac:dyDescent="0.15">
      <c r="A28" s="14"/>
      <c r="B28" s="31" t="s">
        <v>19</v>
      </c>
      <c r="C28" s="32">
        <v>50000</v>
      </c>
      <c r="D28" s="32">
        <v>0</v>
      </c>
      <c r="E28" s="32">
        <f>C28-D28</f>
        <v>50000</v>
      </c>
      <c r="F28" s="3"/>
      <c r="G28" s="34"/>
      <c r="H28" s="31"/>
      <c r="I28" s="35"/>
      <c r="J28" s="33" t="s">
        <v>33</v>
      </c>
      <c r="K28" s="28" t="s">
        <v>52</v>
      </c>
      <c r="L28" s="29" t="s">
        <v>53</v>
      </c>
    </row>
    <row r="29" spans="1:12" s="19" customFormat="1" ht="37.5" customHeight="1" x14ac:dyDescent="0.15">
      <c r="A29" s="25" t="s">
        <v>54</v>
      </c>
      <c r="B29" s="26" t="s">
        <v>55</v>
      </c>
      <c r="C29" s="3">
        <v>0</v>
      </c>
      <c r="D29" s="3">
        <v>0</v>
      </c>
      <c r="E29" s="3">
        <v>0</v>
      </c>
      <c r="F29" s="3"/>
      <c r="G29" s="34"/>
      <c r="H29" s="31"/>
      <c r="I29" s="35"/>
      <c r="J29" s="5" t="s">
        <v>10</v>
      </c>
      <c r="K29" s="37" t="s">
        <v>56</v>
      </c>
      <c r="L29" s="29" t="s">
        <v>57</v>
      </c>
    </row>
    <row r="30" spans="1:12" s="19" customFormat="1" ht="37.5" customHeight="1" x14ac:dyDescent="0.15">
      <c r="A30" s="25" t="s">
        <v>58</v>
      </c>
      <c r="B30" s="26" t="s">
        <v>59</v>
      </c>
      <c r="C30" s="3">
        <f>SUM(C31:C32)</f>
        <v>400000</v>
      </c>
      <c r="D30" s="3">
        <f>SUM(D31:D32)</f>
        <v>400000</v>
      </c>
      <c r="E30" s="3">
        <f>SUM(E31:E32)</f>
        <v>0</v>
      </c>
      <c r="F30" s="3"/>
      <c r="G30" s="34"/>
      <c r="H30" s="31"/>
      <c r="I30" s="35"/>
      <c r="J30" s="5" t="s">
        <v>33</v>
      </c>
      <c r="K30" s="28" t="s">
        <v>60</v>
      </c>
      <c r="L30" s="29" t="s">
        <v>61</v>
      </c>
    </row>
    <row r="31" spans="1:12" s="19" customFormat="1" ht="37.5" customHeight="1" x14ac:dyDescent="0.15">
      <c r="A31" s="14"/>
      <c r="B31" s="31" t="s">
        <v>19</v>
      </c>
      <c r="C31" s="32">
        <v>200000</v>
      </c>
      <c r="D31" s="32">
        <v>200000</v>
      </c>
      <c r="E31" s="32">
        <v>0</v>
      </c>
      <c r="F31" s="3"/>
      <c r="G31" s="34"/>
      <c r="H31" s="31"/>
      <c r="I31" s="35"/>
      <c r="J31" s="33" t="s">
        <v>33</v>
      </c>
      <c r="K31" s="28" t="s">
        <v>60</v>
      </c>
      <c r="L31" s="29" t="s">
        <v>61</v>
      </c>
    </row>
    <row r="32" spans="1:12" s="19" customFormat="1" ht="37.5" customHeight="1" x14ac:dyDescent="0.15">
      <c r="A32" s="14"/>
      <c r="B32" s="31" t="s">
        <v>20</v>
      </c>
      <c r="C32" s="32">
        <v>200000</v>
      </c>
      <c r="D32" s="32">
        <v>200000</v>
      </c>
      <c r="E32" s="32">
        <v>0</v>
      </c>
      <c r="F32" s="3"/>
      <c r="G32" s="34"/>
      <c r="H32" s="31"/>
      <c r="I32" s="35"/>
      <c r="J32" s="33" t="s">
        <v>33</v>
      </c>
      <c r="K32" s="28" t="s">
        <v>60</v>
      </c>
      <c r="L32" s="29" t="s">
        <v>61</v>
      </c>
    </row>
    <row r="33" spans="1:12" s="19" customFormat="1" ht="37.5" customHeight="1" x14ac:dyDescent="0.15">
      <c r="A33" s="25" t="s">
        <v>62</v>
      </c>
      <c r="B33" s="26" t="s">
        <v>63</v>
      </c>
      <c r="C33" s="3">
        <f>C34+C35+C36</f>
        <v>302457.92</v>
      </c>
      <c r="D33" s="3">
        <f>D34+D35+D36</f>
        <v>280000</v>
      </c>
      <c r="E33" s="3">
        <f>E34+E35+E36</f>
        <v>22457.919999999998</v>
      </c>
      <c r="F33" s="3"/>
      <c r="G33" s="34"/>
      <c r="H33" s="31"/>
      <c r="I33" s="35"/>
      <c r="J33" s="5" t="s">
        <v>38</v>
      </c>
      <c r="K33" s="28" t="s">
        <v>64</v>
      </c>
      <c r="L33" s="29" t="s">
        <v>65</v>
      </c>
    </row>
    <row r="34" spans="1:12" s="19" customFormat="1" ht="37.5" customHeight="1" x14ac:dyDescent="0.15">
      <c r="A34" s="14"/>
      <c r="B34" s="38" t="s">
        <v>19</v>
      </c>
      <c r="C34" s="32">
        <v>100457.92</v>
      </c>
      <c r="D34" s="32">
        <v>100000</v>
      </c>
      <c r="E34" s="32">
        <f>C34-D34</f>
        <v>457.91999999999825</v>
      </c>
      <c r="F34" s="3"/>
      <c r="G34" s="34"/>
      <c r="H34" s="31"/>
      <c r="I34" s="35"/>
      <c r="J34" s="33" t="s">
        <v>38</v>
      </c>
      <c r="K34" s="28" t="s">
        <v>64</v>
      </c>
      <c r="L34" s="29" t="s">
        <v>65</v>
      </c>
    </row>
    <row r="35" spans="1:12" s="19" customFormat="1" ht="37.5" customHeight="1" x14ac:dyDescent="0.15">
      <c r="A35" s="14"/>
      <c r="B35" s="38" t="s">
        <v>20</v>
      </c>
      <c r="C35" s="32">
        <v>202000</v>
      </c>
      <c r="D35" s="32">
        <v>100000</v>
      </c>
      <c r="E35" s="32">
        <f>C35-D35</f>
        <v>102000</v>
      </c>
      <c r="F35" s="3"/>
      <c r="G35" s="34"/>
      <c r="H35" s="31"/>
      <c r="I35" s="35"/>
      <c r="J35" s="33" t="s">
        <v>38</v>
      </c>
      <c r="K35" s="28" t="s">
        <v>64</v>
      </c>
      <c r="L35" s="29" t="s">
        <v>65</v>
      </c>
    </row>
    <row r="36" spans="1:12" s="19" customFormat="1" ht="37.5" customHeight="1" x14ac:dyDescent="0.15">
      <c r="A36" s="14"/>
      <c r="B36" s="38" t="s">
        <v>45</v>
      </c>
      <c r="C36" s="32">
        <v>0</v>
      </c>
      <c r="D36" s="32">
        <v>80000</v>
      </c>
      <c r="E36" s="32">
        <f>C36-D36</f>
        <v>-80000</v>
      </c>
      <c r="F36" s="3"/>
      <c r="G36" s="34"/>
      <c r="H36" s="31"/>
      <c r="I36" s="35"/>
      <c r="J36" s="33" t="s">
        <v>38</v>
      </c>
      <c r="K36" s="28" t="s">
        <v>64</v>
      </c>
      <c r="L36" s="29" t="s">
        <v>65</v>
      </c>
    </row>
    <row r="37" spans="1:12" s="19" customFormat="1" ht="37.5" customHeight="1" x14ac:dyDescent="0.15">
      <c r="A37" s="25" t="s">
        <v>66</v>
      </c>
      <c r="B37" s="26" t="s">
        <v>67</v>
      </c>
      <c r="C37" s="3">
        <f>C38</f>
        <v>60000</v>
      </c>
      <c r="D37" s="3">
        <f>D38</f>
        <v>22000</v>
      </c>
      <c r="E37" s="3">
        <f>E38</f>
        <v>38000</v>
      </c>
      <c r="F37" s="3">
        <v>6</v>
      </c>
      <c r="G37" s="34">
        <v>10</v>
      </c>
      <c r="H37" s="31" t="s">
        <v>68</v>
      </c>
      <c r="I37" s="35">
        <v>15312060575</v>
      </c>
      <c r="J37" s="5" t="s">
        <v>38</v>
      </c>
      <c r="K37" s="28" t="s">
        <v>69</v>
      </c>
      <c r="L37" s="29" t="s">
        <v>70</v>
      </c>
    </row>
    <row r="38" spans="1:12" s="19" customFormat="1" ht="37.5" customHeight="1" x14ac:dyDescent="0.15">
      <c r="A38" s="14"/>
      <c r="B38" s="38" t="s">
        <v>20</v>
      </c>
      <c r="C38" s="32">
        <v>60000</v>
      </c>
      <c r="D38" s="32">
        <v>22000</v>
      </c>
      <c r="E38" s="32">
        <f>C38-D38</f>
        <v>38000</v>
      </c>
      <c r="F38" s="3"/>
      <c r="G38" s="34"/>
      <c r="H38" s="31"/>
      <c r="I38" s="35"/>
      <c r="J38" s="33" t="s">
        <v>38</v>
      </c>
      <c r="K38" s="28" t="s">
        <v>69</v>
      </c>
      <c r="L38" s="29" t="s">
        <v>70</v>
      </c>
    </row>
    <row r="39" spans="1:12" s="19" customFormat="1" ht="37.5" customHeight="1" x14ac:dyDescent="0.15">
      <c r="A39" s="25" t="s">
        <v>71</v>
      </c>
      <c r="B39" s="26" t="s">
        <v>72</v>
      </c>
      <c r="C39" s="3">
        <f>C40+C41</f>
        <v>100000</v>
      </c>
      <c r="D39" s="3">
        <f>D40+D41</f>
        <v>50000</v>
      </c>
      <c r="E39" s="3">
        <f>E40+E41</f>
        <v>50000</v>
      </c>
      <c r="F39" s="3">
        <v>5</v>
      </c>
      <c r="G39" s="34">
        <v>10</v>
      </c>
      <c r="H39" s="31" t="s">
        <v>73</v>
      </c>
      <c r="I39" s="35">
        <v>13813077777</v>
      </c>
      <c r="J39" s="5" t="s">
        <v>38</v>
      </c>
      <c r="K39" s="28" t="s">
        <v>74</v>
      </c>
      <c r="L39" s="29" t="s">
        <v>75</v>
      </c>
    </row>
    <row r="40" spans="1:12" s="19" customFormat="1" ht="37.5" customHeight="1" x14ac:dyDescent="0.15">
      <c r="A40" s="14"/>
      <c r="B40" s="38" t="s">
        <v>20</v>
      </c>
      <c r="C40" s="32">
        <v>50000</v>
      </c>
      <c r="D40" s="32">
        <v>50000</v>
      </c>
      <c r="E40" s="32">
        <f>C40-D40</f>
        <v>0</v>
      </c>
      <c r="F40" s="3"/>
      <c r="G40" s="34"/>
      <c r="H40" s="31"/>
      <c r="I40" s="35"/>
      <c r="J40" s="33" t="s">
        <v>38</v>
      </c>
      <c r="K40" s="28" t="s">
        <v>74</v>
      </c>
      <c r="L40" s="29" t="s">
        <v>75</v>
      </c>
    </row>
    <row r="41" spans="1:12" s="19" customFormat="1" ht="37.5" customHeight="1" x14ac:dyDescent="0.15">
      <c r="A41" s="14"/>
      <c r="B41" s="38" t="s">
        <v>45</v>
      </c>
      <c r="C41" s="32">
        <v>50000</v>
      </c>
      <c r="D41" s="32">
        <v>0</v>
      </c>
      <c r="E41" s="32">
        <f>C41-D41</f>
        <v>50000</v>
      </c>
      <c r="F41" s="3"/>
      <c r="G41" s="34"/>
      <c r="H41" s="31"/>
      <c r="I41" s="35"/>
      <c r="J41" s="33" t="s">
        <v>38</v>
      </c>
      <c r="K41" s="28" t="s">
        <v>74</v>
      </c>
      <c r="L41" s="29" t="s">
        <v>75</v>
      </c>
    </row>
    <row r="42" spans="1:12" s="19" customFormat="1" ht="37.5" customHeight="1" x14ac:dyDescent="0.15">
      <c r="A42" s="25" t="s">
        <v>76</v>
      </c>
      <c r="B42" s="26" t="s">
        <v>77</v>
      </c>
      <c r="C42" s="3">
        <f>C43</f>
        <v>120000</v>
      </c>
      <c r="D42" s="3">
        <f>D43</f>
        <v>120000</v>
      </c>
      <c r="E42" s="3">
        <f>E43</f>
        <v>0</v>
      </c>
      <c r="F42" s="3">
        <v>6</v>
      </c>
      <c r="G42" s="34">
        <v>10</v>
      </c>
      <c r="H42" s="31" t="s">
        <v>78</v>
      </c>
      <c r="I42" s="35">
        <v>15295510709</v>
      </c>
      <c r="J42" s="5" t="s">
        <v>38</v>
      </c>
      <c r="K42" s="28" t="s">
        <v>79</v>
      </c>
      <c r="L42" s="29" t="s">
        <v>80</v>
      </c>
    </row>
    <row r="43" spans="1:12" s="19" customFormat="1" ht="37.5" customHeight="1" x14ac:dyDescent="0.15">
      <c r="A43" s="14"/>
      <c r="B43" s="38" t="s">
        <v>20</v>
      </c>
      <c r="C43" s="32">
        <v>120000</v>
      </c>
      <c r="D43" s="32">
        <v>120000</v>
      </c>
      <c r="E43" s="32">
        <f>C43-D43</f>
        <v>0</v>
      </c>
      <c r="F43" s="3"/>
      <c r="G43" s="34"/>
      <c r="H43" s="31"/>
      <c r="I43" s="35"/>
      <c r="J43" s="33" t="s">
        <v>38</v>
      </c>
      <c r="K43" s="28" t="s">
        <v>79</v>
      </c>
      <c r="L43" s="29" t="s">
        <v>80</v>
      </c>
    </row>
    <row r="44" spans="1:12" s="19" customFormat="1" ht="37.5" customHeight="1" x14ac:dyDescent="0.15">
      <c r="A44" s="25" t="s">
        <v>81</v>
      </c>
      <c r="B44" s="26" t="s">
        <v>82</v>
      </c>
      <c r="C44" s="3">
        <f>C45</f>
        <v>200000</v>
      </c>
      <c r="D44" s="3">
        <f>D45</f>
        <v>120000</v>
      </c>
      <c r="E44" s="3">
        <f>E45</f>
        <v>80000</v>
      </c>
      <c r="F44" s="3">
        <v>20</v>
      </c>
      <c r="G44" s="34">
        <v>10</v>
      </c>
      <c r="H44" s="31" t="s">
        <v>83</v>
      </c>
      <c r="I44" s="35">
        <v>13601439888</v>
      </c>
      <c r="J44" s="5" t="s">
        <v>38</v>
      </c>
      <c r="K44" s="28" t="s">
        <v>84</v>
      </c>
      <c r="L44" s="29" t="s">
        <v>85</v>
      </c>
    </row>
    <row r="45" spans="1:12" s="19" customFormat="1" ht="37.5" customHeight="1" x14ac:dyDescent="0.15">
      <c r="A45" s="14"/>
      <c r="B45" s="38" t="s">
        <v>20</v>
      </c>
      <c r="C45" s="32">
        <v>200000</v>
      </c>
      <c r="D45" s="32">
        <v>120000</v>
      </c>
      <c r="E45" s="32">
        <f>C45-D45</f>
        <v>80000</v>
      </c>
      <c r="F45" s="3"/>
      <c r="G45" s="34"/>
      <c r="H45" s="31"/>
      <c r="I45" s="35"/>
      <c r="J45" s="33" t="s">
        <v>38</v>
      </c>
      <c r="K45" s="28" t="s">
        <v>84</v>
      </c>
      <c r="L45" s="29" t="s">
        <v>85</v>
      </c>
    </row>
    <row r="46" spans="1:12" s="19" customFormat="1" ht="37.5" customHeight="1" x14ac:dyDescent="0.15">
      <c r="A46" s="25" t="s">
        <v>86</v>
      </c>
      <c r="B46" s="26" t="s">
        <v>87</v>
      </c>
      <c r="C46" s="3">
        <v>11000</v>
      </c>
      <c r="D46" s="3">
        <v>0</v>
      </c>
      <c r="E46" s="3">
        <f>C46-D46</f>
        <v>11000</v>
      </c>
      <c r="F46" s="3">
        <v>8</v>
      </c>
      <c r="G46" s="34">
        <v>40</v>
      </c>
      <c r="H46" s="31" t="s">
        <v>88</v>
      </c>
      <c r="I46" s="35">
        <v>17766428897</v>
      </c>
      <c r="J46" s="5" t="s">
        <v>33</v>
      </c>
      <c r="K46" s="28" t="s">
        <v>89</v>
      </c>
      <c r="L46" s="29" t="s">
        <v>90</v>
      </c>
    </row>
    <row r="47" spans="1:12" s="19" customFormat="1" ht="37.5" customHeight="1" x14ac:dyDescent="0.15">
      <c r="A47" s="25" t="s">
        <v>91</v>
      </c>
      <c r="B47" s="26" t="s">
        <v>92</v>
      </c>
      <c r="C47" s="3">
        <v>0</v>
      </c>
      <c r="D47" s="3">
        <v>0</v>
      </c>
      <c r="E47" s="3">
        <v>0</v>
      </c>
      <c r="F47" s="3"/>
      <c r="G47" s="34"/>
      <c r="H47" s="31"/>
      <c r="I47" s="35"/>
      <c r="J47" s="5" t="s">
        <v>93</v>
      </c>
      <c r="K47" s="39" t="s">
        <v>94</v>
      </c>
      <c r="L47" s="29" t="s">
        <v>95</v>
      </c>
    </row>
    <row r="48" spans="1:12" s="19" customFormat="1" ht="37.5" customHeight="1" x14ac:dyDescent="0.15">
      <c r="A48" s="25" t="s">
        <v>96</v>
      </c>
      <c r="B48" s="26" t="s">
        <v>97</v>
      </c>
      <c r="C48" s="3">
        <f>C49</f>
        <v>150000</v>
      </c>
      <c r="D48" s="3">
        <f>D49</f>
        <v>0</v>
      </c>
      <c r="E48" s="3">
        <f>E49</f>
        <v>150000</v>
      </c>
      <c r="F48" s="3"/>
      <c r="G48" s="34"/>
      <c r="H48" s="31"/>
      <c r="I48" s="35"/>
      <c r="J48" s="5" t="s">
        <v>38</v>
      </c>
      <c r="K48" s="39" t="s">
        <v>98</v>
      </c>
      <c r="L48" s="29" t="s">
        <v>99</v>
      </c>
    </row>
    <row r="49" spans="1:12" s="19" customFormat="1" ht="37.5" customHeight="1" x14ac:dyDescent="0.15">
      <c r="A49" s="14"/>
      <c r="B49" s="38" t="s">
        <v>45</v>
      </c>
      <c r="C49" s="32">
        <v>150000</v>
      </c>
      <c r="D49" s="32">
        <v>0</v>
      </c>
      <c r="E49" s="32">
        <f>C49-D49</f>
        <v>150000</v>
      </c>
      <c r="F49" s="3"/>
      <c r="G49" s="34"/>
      <c r="H49" s="31"/>
      <c r="I49" s="35"/>
      <c r="J49" s="33" t="s">
        <v>38</v>
      </c>
      <c r="K49" s="39" t="s">
        <v>98</v>
      </c>
      <c r="L49" s="29" t="s">
        <v>99</v>
      </c>
    </row>
    <row r="50" spans="1:12" ht="30" customHeight="1" x14ac:dyDescent="0.15">
      <c r="A50" s="21" t="s">
        <v>100</v>
      </c>
      <c r="B50" s="22" t="s">
        <v>101</v>
      </c>
      <c r="C50" s="23"/>
      <c r="D50" s="23"/>
      <c r="E50" s="23"/>
      <c r="F50" s="23"/>
      <c r="G50" s="23"/>
      <c r="H50" s="23"/>
      <c r="I50" s="23"/>
      <c r="J50" s="23"/>
      <c r="K50" s="23"/>
      <c r="L50" s="24"/>
    </row>
    <row r="51" spans="1:12" ht="30" customHeight="1" x14ac:dyDescent="0.15">
      <c r="A51" s="25" t="s">
        <v>102</v>
      </c>
      <c r="B51" s="26" t="s">
        <v>103</v>
      </c>
      <c r="C51" s="3">
        <f>C52+C53+C54</f>
        <v>90000</v>
      </c>
      <c r="D51" s="3">
        <f>D52+D53+D54</f>
        <v>40000</v>
      </c>
      <c r="E51" s="3">
        <f>E52+E53+E54</f>
        <v>50000</v>
      </c>
      <c r="F51" s="32"/>
      <c r="G51" s="40"/>
      <c r="H51" s="31"/>
      <c r="I51" s="35"/>
      <c r="J51" s="5" t="s">
        <v>38</v>
      </c>
      <c r="K51" s="41" t="s">
        <v>104</v>
      </c>
      <c r="L51" s="29" t="s">
        <v>105</v>
      </c>
    </row>
    <row r="52" spans="1:12" ht="30" customHeight="1" x14ac:dyDescent="0.15">
      <c r="A52" s="42"/>
      <c r="B52" s="38" t="s">
        <v>19</v>
      </c>
      <c r="C52" s="32">
        <v>50000</v>
      </c>
      <c r="D52" s="32">
        <v>0</v>
      </c>
      <c r="E52" s="32">
        <f>C52-D52</f>
        <v>50000</v>
      </c>
      <c r="F52" s="32"/>
      <c r="G52" s="40"/>
      <c r="H52" s="31"/>
      <c r="I52" s="35"/>
      <c r="J52" s="33" t="s">
        <v>38</v>
      </c>
      <c r="K52" s="41" t="s">
        <v>104</v>
      </c>
      <c r="L52" s="29" t="s">
        <v>105</v>
      </c>
    </row>
    <row r="53" spans="1:12" ht="30" customHeight="1" x14ac:dyDescent="0.15">
      <c r="A53" s="42"/>
      <c r="B53" s="38" t="s">
        <v>20</v>
      </c>
      <c r="C53" s="32">
        <v>20000</v>
      </c>
      <c r="D53" s="32">
        <v>20000</v>
      </c>
      <c r="E53" s="32">
        <f>C53-D53</f>
        <v>0</v>
      </c>
      <c r="F53" s="32"/>
      <c r="G53" s="40"/>
      <c r="H53" s="31"/>
      <c r="I53" s="35"/>
      <c r="J53" s="33" t="s">
        <v>38</v>
      </c>
      <c r="K53" s="41" t="s">
        <v>104</v>
      </c>
      <c r="L53" s="29" t="s">
        <v>105</v>
      </c>
    </row>
    <row r="54" spans="1:12" ht="30" customHeight="1" x14ac:dyDescent="0.15">
      <c r="A54" s="42"/>
      <c r="B54" s="38" t="s">
        <v>45</v>
      </c>
      <c r="C54" s="32">
        <v>20000</v>
      </c>
      <c r="D54" s="32">
        <v>20000</v>
      </c>
      <c r="E54" s="32">
        <f>C54-D54</f>
        <v>0</v>
      </c>
      <c r="F54" s="32"/>
      <c r="G54" s="40"/>
      <c r="H54" s="31"/>
      <c r="I54" s="35"/>
      <c r="J54" s="33" t="s">
        <v>38</v>
      </c>
      <c r="K54" s="41" t="s">
        <v>104</v>
      </c>
      <c r="L54" s="29" t="s">
        <v>105</v>
      </c>
    </row>
    <row r="55" spans="1:12" ht="30" customHeight="1" x14ac:dyDescent="0.15">
      <c r="A55" s="25" t="s">
        <v>106</v>
      </c>
      <c r="B55" s="26" t="s">
        <v>107</v>
      </c>
      <c r="C55" s="3">
        <f>C56+C57</f>
        <v>301236.59999999998</v>
      </c>
      <c r="D55" s="3">
        <f>D56+D57</f>
        <v>296527</v>
      </c>
      <c r="E55" s="3">
        <f>E56+E57</f>
        <v>4709.5999999999767</v>
      </c>
      <c r="F55" s="32"/>
      <c r="G55" s="40"/>
      <c r="H55" s="31"/>
      <c r="I55" s="35"/>
      <c r="J55" s="5" t="s">
        <v>33</v>
      </c>
      <c r="K55" s="41" t="s">
        <v>108</v>
      </c>
      <c r="L55" s="29" t="s">
        <v>109</v>
      </c>
    </row>
    <row r="56" spans="1:12" ht="30" customHeight="1" x14ac:dyDescent="0.15">
      <c r="A56" s="42"/>
      <c r="B56" s="38" t="s">
        <v>19</v>
      </c>
      <c r="C56" s="32">
        <v>301236.59999999998</v>
      </c>
      <c r="D56" s="32">
        <v>272916</v>
      </c>
      <c r="E56" s="32">
        <f>C56-D56</f>
        <v>28320.599999999977</v>
      </c>
      <c r="F56" s="32"/>
      <c r="G56" s="40"/>
      <c r="H56" s="31"/>
      <c r="I56" s="35"/>
      <c r="J56" s="33" t="s">
        <v>33</v>
      </c>
      <c r="K56" s="41" t="s">
        <v>108</v>
      </c>
      <c r="L56" s="29" t="s">
        <v>109</v>
      </c>
    </row>
    <row r="57" spans="1:12" ht="30" customHeight="1" x14ac:dyDescent="0.15">
      <c r="A57" s="42"/>
      <c r="B57" s="38" t="s">
        <v>20</v>
      </c>
      <c r="C57" s="32">
        <v>0</v>
      </c>
      <c r="D57" s="32">
        <v>23611</v>
      </c>
      <c r="E57" s="32">
        <f>C57-D57</f>
        <v>-23611</v>
      </c>
      <c r="F57" s="32"/>
      <c r="G57" s="40"/>
      <c r="H57" s="31"/>
      <c r="I57" s="35"/>
      <c r="J57" s="33" t="s">
        <v>33</v>
      </c>
      <c r="K57" s="41" t="s">
        <v>108</v>
      </c>
      <c r="L57" s="29" t="s">
        <v>109</v>
      </c>
    </row>
    <row r="58" spans="1:12" s="19" customFormat="1" ht="37.5" customHeight="1" x14ac:dyDescent="0.15">
      <c r="A58" s="25" t="s">
        <v>110</v>
      </c>
      <c r="B58" s="26" t="s">
        <v>111</v>
      </c>
      <c r="C58" s="3">
        <f>C59</f>
        <v>200000</v>
      </c>
      <c r="D58" s="3">
        <f>D59</f>
        <v>100000</v>
      </c>
      <c r="E58" s="3">
        <f>E59</f>
        <v>100000</v>
      </c>
      <c r="F58" s="3">
        <v>20</v>
      </c>
      <c r="G58" s="34">
        <v>50</v>
      </c>
      <c r="H58" s="31" t="s">
        <v>112</v>
      </c>
      <c r="I58" s="35">
        <v>18851689529</v>
      </c>
      <c r="J58" s="5" t="s">
        <v>38</v>
      </c>
      <c r="K58" s="28" t="s">
        <v>113</v>
      </c>
      <c r="L58" s="29" t="s">
        <v>114</v>
      </c>
    </row>
    <row r="59" spans="1:12" s="19" customFormat="1" ht="37.5" customHeight="1" x14ac:dyDescent="0.15">
      <c r="A59" s="14"/>
      <c r="B59" s="31" t="s">
        <v>20</v>
      </c>
      <c r="C59" s="32">
        <v>200000</v>
      </c>
      <c r="D59" s="32">
        <v>100000</v>
      </c>
      <c r="E59" s="32">
        <f>C59-D59</f>
        <v>100000</v>
      </c>
      <c r="F59" s="3"/>
      <c r="G59" s="34"/>
      <c r="H59" s="31"/>
      <c r="I59" s="35"/>
      <c r="J59" s="33" t="s">
        <v>38</v>
      </c>
      <c r="K59" s="28" t="s">
        <v>113</v>
      </c>
      <c r="L59" s="29" t="s">
        <v>114</v>
      </c>
    </row>
    <row r="60" spans="1:12" s="19" customFormat="1" ht="37.5" customHeight="1" x14ac:dyDescent="0.15">
      <c r="A60" s="25" t="s">
        <v>115</v>
      </c>
      <c r="B60" s="26" t="s">
        <v>116</v>
      </c>
      <c r="C60" s="3">
        <f>C61+C62</f>
        <v>200000</v>
      </c>
      <c r="D60" s="3">
        <f>D61+D62</f>
        <v>200000</v>
      </c>
      <c r="E60" s="3">
        <f>C60-D60</f>
        <v>0</v>
      </c>
      <c r="F60" s="3"/>
      <c r="G60" s="34"/>
      <c r="H60" s="31"/>
      <c r="I60" s="35"/>
      <c r="J60" s="5" t="s">
        <v>38</v>
      </c>
      <c r="K60" s="41" t="s">
        <v>117</v>
      </c>
      <c r="L60" s="29" t="s">
        <v>118</v>
      </c>
    </row>
    <row r="61" spans="1:12" s="19" customFormat="1" ht="37.5" customHeight="1" x14ac:dyDescent="0.15">
      <c r="A61" s="14"/>
      <c r="B61" s="38" t="s">
        <v>20</v>
      </c>
      <c r="C61" s="32">
        <v>200000</v>
      </c>
      <c r="D61" s="32">
        <v>100000</v>
      </c>
      <c r="E61" s="32">
        <f>C61-D61</f>
        <v>100000</v>
      </c>
      <c r="F61" s="3"/>
      <c r="G61" s="34"/>
      <c r="H61" s="31"/>
      <c r="I61" s="35"/>
      <c r="J61" s="33" t="s">
        <v>38</v>
      </c>
      <c r="K61" s="41" t="s">
        <v>117</v>
      </c>
      <c r="L61" s="29" t="s">
        <v>118</v>
      </c>
    </row>
    <row r="62" spans="1:12" s="19" customFormat="1" ht="37.5" customHeight="1" x14ac:dyDescent="0.15">
      <c r="A62" s="14"/>
      <c r="B62" s="38" t="s">
        <v>45</v>
      </c>
      <c r="C62" s="32">
        <v>0</v>
      </c>
      <c r="D62" s="32">
        <v>100000</v>
      </c>
      <c r="E62" s="32">
        <f>C62-D62</f>
        <v>-100000</v>
      </c>
      <c r="F62" s="3"/>
      <c r="G62" s="34"/>
      <c r="H62" s="31"/>
      <c r="I62" s="35"/>
      <c r="J62" s="33" t="s">
        <v>38</v>
      </c>
      <c r="K62" s="41" t="s">
        <v>117</v>
      </c>
      <c r="L62" s="29" t="s">
        <v>118</v>
      </c>
    </row>
    <row r="63" spans="1:12" s="19" customFormat="1" ht="37.5" customHeight="1" x14ac:dyDescent="0.15">
      <c r="A63" s="25" t="s">
        <v>119</v>
      </c>
      <c r="B63" s="26" t="s">
        <v>120</v>
      </c>
      <c r="C63" s="3">
        <f>C64+C65</f>
        <v>332569.18</v>
      </c>
      <c r="D63" s="3">
        <f>D64+D65</f>
        <v>250000</v>
      </c>
      <c r="E63" s="3">
        <f>E64+E65</f>
        <v>82569.179999999993</v>
      </c>
      <c r="F63" s="3"/>
      <c r="G63" s="34"/>
      <c r="H63" s="31"/>
      <c r="I63" s="35"/>
      <c r="J63" s="5" t="s">
        <v>121</v>
      </c>
      <c r="K63" s="36" t="s">
        <v>122</v>
      </c>
      <c r="L63" s="29" t="s">
        <v>123</v>
      </c>
    </row>
    <row r="64" spans="1:12" s="19" customFormat="1" ht="37.5" customHeight="1" x14ac:dyDescent="0.15">
      <c r="A64" s="14"/>
      <c r="B64" s="38" t="s">
        <v>20</v>
      </c>
      <c r="C64" s="32">
        <v>250000</v>
      </c>
      <c r="D64" s="32">
        <v>0</v>
      </c>
      <c r="E64" s="32">
        <f>C64-D64</f>
        <v>250000</v>
      </c>
      <c r="F64" s="3"/>
      <c r="G64" s="34"/>
      <c r="H64" s="31"/>
      <c r="I64" s="35"/>
      <c r="J64" s="33" t="s">
        <v>121</v>
      </c>
      <c r="K64" s="36" t="s">
        <v>122</v>
      </c>
      <c r="L64" s="29" t="s">
        <v>123</v>
      </c>
    </row>
    <row r="65" spans="1:12" s="19" customFormat="1" ht="37.5" customHeight="1" x14ac:dyDescent="0.15">
      <c r="A65" s="14"/>
      <c r="B65" s="38" t="s">
        <v>45</v>
      </c>
      <c r="C65" s="32">
        <v>82569.179999999993</v>
      </c>
      <c r="D65" s="32">
        <v>250000</v>
      </c>
      <c r="E65" s="32">
        <f>C65-D65</f>
        <v>-167430.82</v>
      </c>
      <c r="F65" s="3"/>
      <c r="G65" s="34"/>
      <c r="H65" s="31"/>
      <c r="I65" s="35"/>
      <c r="J65" s="33" t="s">
        <v>121</v>
      </c>
      <c r="K65" s="36" t="s">
        <v>122</v>
      </c>
      <c r="L65" s="29" t="s">
        <v>123</v>
      </c>
    </row>
    <row r="66" spans="1:12" s="19" customFormat="1" ht="37.5" customHeight="1" x14ac:dyDescent="0.15">
      <c r="A66" s="25" t="s">
        <v>124</v>
      </c>
      <c r="B66" s="26" t="s">
        <v>125</v>
      </c>
      <c r="C66" s="3">
        <f>C67+C68</f>
        <v>200000</v>
      </c>
      <c r="D66" s="3">
        <f>D67+D68</f>
        <v>200000</v>
      </c>
      <c r="E66" s="3">
        <f>E67+E68</f>
        <v>0</v>
      </c>
      <c r="F66" s="3"/>
      <c r="G66" s="34"/>
      <c r="H66" s="31"/>
      <c r="I66" s="35"/>
      <c r="J66" s="5" t="s">
        <v>121</v>
      </c>
      <c r="K66" s="36" t="s">
        <v>126</v>
      </c>
      <c r="L66" s="29" t="s">
        <v>127</v>
      </c>
    </row>
    <row r="67" spans="1:12" s="19" customFormat="1" ht="37.5" customHeight="1" x14ac:dyDescent="0.15">
      <c r="A67" s="14"/>
      <c r="B67" s="38" t="s">
        <v>20</v>
      </c>
      <c r="C67" s="32">
        <v>200000</v>
      </c>
      <c r="D67" s="32">
        <v>0</v>
      </c>
      <c r="E67" s="32">
        <f>C67-D67</f>
        <v>200000</v>
      </c>
      <c r="F67" s="3"/>
      <c r="G67" s="34"/>
      <c r="H67" s="31"/>
      <c r="I67" s="35"/>
      <c r="J67" s="33" t="s">
        <v>121</v>
      </c>
      <c r="K67" s="36" t="s">
        <v>126</v>
      </c>
      <c r="L67" s="29" t="s">
        <v>127</v>
      </c>
    </row>
    <row r="68" spans="1:12" s="19" customFormat="1" ht="37.5" customHeight="1" x14ac:dyDescent="0.15">
      <c r="A68" s="14"/>
      <c r="B68" s="38" t="s">
        <v>45</v>
      </c>
      <c r="C68" s="32">
        <v>0</v>
      </c>
      <c r="D68" s="32">
        <v>200000</v>
      </c>
      <c r="E68" s="32">
        <f>C68-D68</f>
        <v>-200000</v>
      </c>
      <c r="F68" s="3"/>
      <c r="G68" s="34"/>
      <c r="H68" s="31"/>
      <c r="I68" s="35"/>
      <c r="J68" s="33" t="s">
        <v>121</v>
      </c>
      <c r="K68" s="36" t="s">
        <v>126</v>
      </c>
      <c r="L68" s="29" t="s">
        <v>127</v>
      </c>
    </row>
    <row r="69" spans="1:12" s="19" customFormat="1" ht="37.5" customHeight="1" x14ac:dyDescent="0.15">
      <c r="A69" s="25" t="s">
        <v>128</v>
      </c>
      <c r="B69" s="26" t="s">
        <v>129</v>
      </c>
      <c r="C69" s="3">
        <f>C70</f>
        <v>200000</v>
      </c>
      <c r="D69" s="3">
        <f>D70</f>
        <v>85000</v>
      </c>
      <c r="E69" s="3">
        <f>E70</f>
        <v>115000</v>
      </c>
      <c r="F69" s="7"/>
      <c r="G69" s="43"/>
      <c r="H69" s="44"/>
      <c r="I69" s="45"/>
      <c r="J69" s="5" t="s">
        <v>38</v>
      </c>
      <c r="K69" s="36" t="s">
        <v>130</v>
      </c>
      <c r="L69" s="29" t="s">
        <v>131</v>
      </c>
    </row>
    <row r="70" spans="1:12" s="19" customFormat="1" ht="37.5" customHeight="1" x14ac:dyDescent="0.15">
      <c r="A70" s="14"/>
      <c r="B70" s="38" t="s">
        <v>45</v>
      </c>
      <c r="C70" s="32">
        <v>200000</v>
      </c>
      <c r="D70" s="32">
        <v>85000</v>
      </c>
      <c r="E70" s="32">
        <f>C70-D70</f>
        <v>115000</v>
      </c>
      <c r="F70" s="7"/>
      <c r="G70" s="43"/>
      <c r="H70" s="44"/>
      <c r="I70" s="45"/>
      <c r="J70" s="33" t="s">
        <v>38</v>
      </c>
      <c r="K70" s="36" t="s">
        <v>130</v>
      </c>
      <c r="L70" s="29" t="s">
        <v>131</v>
      </c>
    </row>
    <row r="71" spans="1:12" s="19" customFormat="1" ht="37.5" customHeight="1" x14ac:dyDescent="0.15">
      <c r="A71" s="25" t="s">
        <v>132</v>
      </c>
      <c r="B71" s="26" t="s">
        <v>133</v>
      </c>
      <c r="C71" s="3">
        <f>C72</f>
        <v>50000</v>
      </c>
      <c r="D71" s="3">
        <f>D72</f>
        <v>0</v>
      </c>
      <c r="E71" s="3">
        <f>E72</f>
        <v>50000</v>
      </c>
      <c r="F71" s="7"/>
      <c r="G71" s="43"/>
      <c r="H71" s="44"/>
      <c r="I71" s="45"/>
      <c r="J71" s="5" t="s">
        <v>38</v>
      </c>
      <c r="K71" s="36" t="s">
        <v>134</v>
      </c>
      <c r="L71" s="29" t="s">
        <v>135</v>
      </c>
    </row>
    <row r="72" spans="1:12" s="19" customFormat="1" ht="37.5" customHeight="1" x14ac:dyDescent="0.15">
      <c r="A72" s="14"/>
      <c r="B72" s="44" t="s">
        <v>45</v>
      </c>
      <c r="C72" s="32">
        <v>50000</v>
      </c>
      <c r="D72" s="32">
        <v>0</v>
      </c>
      <c r="E72" s="32">
        <v>50000</v>
      </c>
      <c r="F72" s="7"/>
      <c r="G72" s="43"/>
      <c r="H72" s="44"/>
      <c r="I72" s="45"/>
      <c r="J72" s="33" t="s">
        <v>38</v>
      </c>
      <c r="K72" s="36" t="s">
        <v>134</v>
      </c>
      <c r="L72" s="29" t="s">
        <v>135</v>
      </c>
    </row>
    <row r="73" spans="1:12" s="19" customFormat="1" ht="37.5" customHeight="1" x14ac:dyDescent="0.15">
      <c r="A73" s="25" t="s">
        <v>136</v>
      </c>
      <c r="B73" s="26" t="s">
        <v>137</v>
      </c>
      <c r="C73" s="3">
        <f>C74</f>
        <v>50000</v>
      </c>
      <c r="D73" s="3">
        <f>D74</f>
        <v>0</v>
      </c>
      <c r="E73" s="3">
        <f>E74</f>
        <v>50000</v>
      </c>
      <c r="F73" s="7"/>
      <c r="G73" s="43"/>
      <c r="H73" s="44"/>
      <c r="I73" s="45"/>
      <c r="J73" s="5" t="s">
        <v>38</v>
      </c>
      <c r="K73" s="36" t="s">
        <v>138</v>
      </c>
      <c r="L73" s="29" t="s">
        <v>139</v>
      </c>
    </row>
    <row r="74" spans="1:12" s="19" customFormat="1" ht="37.5" customHeight="1" x14ac:dyDescent="0.15">
      <c r="A74" s="14"/>
      <c r="B74" s="38" t="s">
        <v>45</v>
      </c>
      <c r="C74" s="32">
        <v>50000</v>
      </c>
      <c r="D74" s="32">
        <v>0</v>
      </c>
      <c r="E74" s="32">
        <f>C74-D74</f>
        <v>50000</v>
      </c>
      <c r="F74" s="7"/>
      <c r="G74" s="43"/>
      <c r="H74" s="44"/>
      <c r="I74" s="45"/>
      <c r="J74" s="33" t="s">
        <v>38</v>
      </c>
      <c r="K74" s="36" t="s">
        <v>138</v>
      </c>
      <c r="L74" s="29" t="s">
        <v>139</v>
      </c>
    </row>
    <row r="75" spans="1:12" s="19" customFormat="1" ht="37.5" customHeight="1" x14ac:dyDescent="0.15">
      <c r="A75" s="25" t="s">
        <v>140</v>
      </c>
      <c r="B75" s="26" t="s">
        <v>141</v>
      </c>
      <c r="C75" s="3">
        <f>C76</f>
        <v>50000</v>
      </c>
      <c r="D75" s="3">
        <f>D76</f>
        <v>0</v>
      </c>
      <c r="E75" s="3">
        <f>E76</f>
        <v>50000</v>
      </c>
      <c r="F75" s="7"/>
      <c r="G75" s="43"/>
      <c r="H75" s="44"/>
      <c r="I75" s="45"/>
      <c r="J75" s="5" t="s">
        <v>38</v>
      </c>
      <c r="K75" s="36" t="s">
        <v>142</v>
      </c>
      <c r="L75" s="29" t="s">
        <v>143</v>
      </c>
    </row>
    <row r="76" spans="1:12" s="19" customFormat="1" ht="37.5" customHeight="1" x14ac:dyDescent="0.15">
      <c r="A76" s="14"/>
      <c r="B76" s="38" t="s">
        <v>45</v>
      </c>
      <c r="C76" s="32">
        <v>50000</v>
      </c>
      <c r="D76" s="32">
        <v>0</v>
      </c>
      <c r="E76" s="32">
        <f>C76-D76</f>
        <v>50000</v>
      </c>
      <c r="F76" s="7"/>
      <c r="G76" s="43"/>
      <c r="H76" s="44"/>
      <c r="I76" s="45"/>
      <c r="J76" s="33" t="s">
        <v>38</v>
      </c>
      <c r="K76" s="36" t="s">
        <v>142</v>
      </c>
      <c r="L76" s="29" t="s">
        <v>143</v>
      </c>
    </row>
    <row r="77" spans="1:12" ht="30" customHeight="1" x14ac:dyDescent="0.15">
      <c r="A77" s="21" t="s">
        <v>144</v>
      </c>
      <c r="B77" s="22" t="s">
        <v>145</v>
      </c>
      <c r="C77" s="23"/>
      <c r="D77" s="23"/>
      <c r="E77" s="23"/>
      <c r="F77" s="23"/>
      <c r="G77" s="23"/>
      <c r="H77" s="23"/>
      <c r="I77" s="23"/>
      <c r="J77" s="23"/>
      <c r="K77" s="23"/>
      <c r="L77" s="24"/>
    </row>
    <row r="78" spans="1:12" s="19" customFormat="1" ht="30" customHeight="1" x14ac:dyDescent="0.15">
      <c r="A78" s="25" t="s">
        <v>146</v>
      </c>
      <c r="B78" s="26" t="s">
        <v>147</v>
      </c>
      <c r="C78" s="3">
        <f>SUM(C80:C97)</f>
        <v>3229100</v>
      </c>
      <c r="D78" s="3">
        <f>SUM(D80:D97)</f>
        <v>982000</v>
      </c>
      <c r="E78" s="3">
        <f>SUM(E80:E97)</f>
        <v>2247100</v>
      </c>
      <c r="F78" s="3">
        <f>SUM(F79:F97)</f>
        <v>125</v>
      </c>
      <c r="G78" s="34">
        <f>SUM(G79:G94)</f>
        <v>160</v>
      </c>
      <c r="H78" s="31" t="s">
        <v>148</v>
      </c>
      <c r="I78" s="35">
        <v>13033513830</v>
      </c>
      <c r="J78" s="5" t="s">
        <v>38</v>
      </c>
      <c r="K78" s="46" t="s">
        <v>149</v>
      </c>
      <c r="L78" s="29" t="s">
        <v>150</v>
      </c>
    </row>
    <row r="79" spans="1:12" s="19" customFormat="1" ht="30" customHeight="1" x14ac:dyDescent="0.15">
      <c r="A79" s="25"/>
      <c r="B79" s="47" t="s">
        <v>151</v>
      </c>
      <c r="C79" s="3"/>
      <c r="D79" s="3"/>
      <c r="E79" s="3"/>
      <c r="F79" s="32">
        <v>30</v>
      </c>
      <c r="G79" s="40">
        <v>30</v>
      </c>
      <c r="H79" s="31" t="s">
        <v>152</v>
      </c>
      <c r="I79" s="35">
        <v>13812267310</v>
      </c>
      <c r="J79" s="33" t="s">
        <v>38</v>
      </c>
      <c r="K79" s="36" t="s">
        <v>153</v>
      </c>
      <c r="L79" s="29" t="s">
        <v>150</v>
      </c>
    </row>
    <row r="80" spans="1:12" s="19" customFormat="1" ht="30" customHeight="1" x14ac:dyDescent="0.15">
      <c r="A80" s="25"/>
      <c r="B80" s="47" t="s">
        <v>20</v>
      </c>
      <c r="C80" s="32">
        <v>250000</v>
      </c>
      <c r="D80" s="32">
        <v>90000</v>
      </c>
      <c r="E80" s="32">
        <f>C80-D80</f>
        <v>160000</v>
      </c>
      <c r="F80" s="32"/>
      <c r="G80" s="40"/>
      <c r="H80" s="31"/>
      <c r="I80" s="35"/>
      <c r="J80" s="33" t="s">
        <v>38</v>
      </c>
      <c r="K80" s="36" t="s">
        <v>153</v>
      </c>
      <c r="L80" s="29" t="s">
        <v>150</v>
      </c>
    </row>
    <row r="81" spans="1:12" s="19" customFormat="1" ht="30" customHeight="1" x14ac:dyDescent="0.15">
      <c r="A81" s="25"/>
      <c r="B81" s="47" t="s">
        <v>154</v>
      </c>
      <c r="C81" s="3"/>
      <c r="D81" s="3"/>
      <c r="E81" s="3"/>
      <c r="F81" s="32">
        <v>18</v>
      </c>
      <c r="G81" s="40">
        <v>25</v>
      </c>
      <c r="H81" s="31" t="s">
        <v>155</v>
      </c>
      <c r="I81" s="35">
        <v>13961651000</v>
      </c>
      <c r="J81" s="33" t="s">
        <v>38</v>
      </c>
      <c r="K81" s="36" t="s">
        <v>156</v>
      </c>
      <c r="L81" s="29" t="s">
        <v>150</v>
      </c>
    </row>
    <row r="82" spans="1:12" s="19" customFormat="1" ht="30" customHeight="1" x14ac:dyDescent="0.15">
      <c r="A82" s="25"/>
      <c r="B82" s="47" t="s">
        <v>20</v>
      </c>
      <c r="C82" s="32">
        <v>180000</v>
      </c>
      <c r="D82" s="32">
        <v>60000</v>
      </c>
      <c r="E82" s="32">
        <f>C82-D82</f>
        <v>120000</v>
      </c>
      <c r="F82" s="32"/>
      <c r="G82" s="40"/>
      <c r="H82" s="31"/>
      <c r="I82" s="35"/>
      <c r="J82" s="33" t="s">
        <v>38</v>
      </c>
      <c r="K82" s="36" t="s">
        <v>156</v>
      </c>
      <c r="L82" s="29" t="s">
        <v>150</v>
      </c>
    </row>
    <row r="83" spans="1:12" s="19" customFormat="1" ht="30" customHeight="1" x14ac:dyDescent="0.15">
      <c r="A83" s="25"/>
      <c r="B83" s="47" t="s">
        <v>45</v>
      </c>
      <c r="C83" s="32">
        <v>187500</v>
      </c>
      <c r="D83" s="32">
        <v>0</v>
      </c>
      <c r="E83" s="32">
        <f>C83-D83</f>
        <v>187500</v>
      </c>
      <c r="F83" s="32"/>
      <c r="G83" s="40"/>
      <c r="H83" s="31"/>
      <c r="I83" s="35"/>
      <c r="J83" s="33" t="s">
        <v>38</v>
      </c>
      <c r="K83" s="36" t="s">
        <v>156</v>
      </c>
      <c r="L83" s="29" t="s">
        <v>150</v>
      </c>
    </row>
    <row r="84" spans="1:12" s="19" customFormat="1" ht="30" customHeight="1" x14ac:dyDescent="0.15">
      <c r="A84" s="25"/>
      <c r="B84" s="47" t="s">
        <v>157</v>
      </c>
      <c r="C84" s="3"/>
      <c r="D84" s="3"/>
      <c r="E84" s="3"/>
      <c r="F84" s="32">
        <v>6</v>
      </c>
      <c r="G84" s="40">
        <v>25</v>
      </c>
      <c r="H84" s="31" t="s">
        <v>158</v>
      </c>
      <c r="I84" s="35">
        <v>13906150158</v>
      </c>
      <c r="J84" s="33" t="s">
        <v>38</v>
      </c>
      <c r="K84" s="36" t="s">
        <v>159</v>
      </c>
      <c r="L84" s="29" t="s">
        <v>150</v>
      </c>
    </row>
    <row r="85" spans="1:12" s="19" customFormat="1" ht="30" customHeight="1" x14ac:dyDescent="0.15">
      <c r="A85" s="25"/>
      <c r="B85" s="47" t="s">
        <v>20</v>
      </c>
      <c r="C85" s="32">
        <v>60000</v>
      </c>
      <c r="D85" s="32">
        <v>60000</v>
      </c>
      <c r="E85" s="32">
        <f>C85-D85</f>
        <v>0</v>
      </c>
      <c r="F85" s="32"/>
      <c r="G85" s="40"/>
      <c r="H85" s="31"/>
      <c r="I85" s="35"/>
      <c r="J85" s="33" t="s">
        <v>38</v>
      </c>
      <c r="K85" s="36" t="s">
        <v>159</v>
      </c>
      <c r="L85" s="29" t="s">
        <v>150</v>
      </c>
    </row>
    <row r="86" spans="1:12" s="19" customFormat="1" ht="30" customHeight="1" x14ac:dyDescent="0.15">
      <c r="A86" s="25"/>
      <c r="B86" s="47" t="s">
        <v>45</v>
      </c>
      <c r="C86" s="32">
        <v>60000</v>
      </c>
      <c r="D86" s="32">
        <v>0</v>
      </c>
      <c r="E86" s="32">
        <v>60000</v>
      </c>
      <c r="F86" s="32"/>
      <c r="G86" s="40"/>
      <c r="H86" s="31"/>
      <c r="I86" s="35"/>
      <c r="J86" s="33" t="s">
        <v>38</v>
      </c>
      <c r="K86" s="36" t="s">
        <v>159</v>
      </c>
      <c r="L86" s="29" t="s">
        <v>150</v>
      </c>
    </row>
    <row r="87" spans="1:12" s="19" customFormat="1" ht="30" customHeight="1" x14ac:dyDescent="0.15">
      <c r="A87" s="25"/>
      <c r="B87" s="47" t="s">
        <v>160</v>
      </c>
      <c r="C87" s="3"/>
      <c r="D87" s="3"/>
      <c r="E87" s="3"/>
      <c r="F87" s="32">
        <v>38</v>
      </c>
      <c r="G87" s="40">
        <v>40</v>
      </c>
      <c r="H87" s="31" t="s">
        <v>161</v>
      </c>
      <c r="I87" s="35">
        <v>13906172858</v>
      </c>
      <c r="J87" s="33" t="s">
        <v>38</v>
      </c>
      <c r="K87" s="36" t="s">
        <v>162</v>
      </c>
      <c r="L87" s="29" t="s">
        <v>150</v>
      </c>
    </row>
    <row r="88" spans="1:12" s="19" customFormat="1" ht="30" customHeight="1" x14ac:dyDescent="0.15">
      <c r="A88" s="25"/>
      <c r="B88" s="47" t="s">
        <v>20</v>
      </c>
      <c r="C88" s="32">
        <v>456600</v>
      </c>
      <c r="D88" s="32">
        <v>96000</v>
      </c>
      <c r="E88" s="32">
        <f>C88-D88</f>
        <v>360600</v>
      </c>
      <c r="F88" s="32"/>
      <c r="G88" s="40"/>
      <c r="H88" s="31"/>
      <c r="I88" s="35"/>
      <c r="J88" s="33" t="s">
        <v>38</v>
      </c>
      <c r="K88" s="36" t="s">
        <v>162</v>
      </c>
      <c r="L88" s="29" t="s">
        <v>150</v>
      </c>
    </row>
    <row r="89" spans="1:12" s="19" customFormat="1" ht="30" customHeight="1" x14ac:dyDescent="0.15">
      <c r="A89" s="25"/>
      <c r="B89" s="47" t="s">
        <v>45</v>
      </c>
      <c r="C89" s="32">
        <v>616000</v>
      </c>
      <c r="D89" s="32">
        <v>0</v>
      </c>
      <c r="E89" s="32">
        <f>C89-D89</f>
        <v>616000</v>
      </c>
      <c r="F89" s="32"/>
      <c r="G89" s="40"/>
      <c r="H89" s="31"/>
      <c r="I89" s="35"/>
      <c r="J89" s="33" t="s">
        <v>38</v>
      </c>
      <c r="K89" s="36" t="s">
        <v>162</v>
      </c>
      <c r="L89" s="29" t="s">
        <v>150</v>
      </c>
    </row>
    <row r="90" spans="1:12" s="19" customFormat="1" ht="30" customHeight="1" x14ac:dyDescent="0.15">
      <c r="A90" s="25"/>
      <c r="B90" s="47" t="s">
        <v>163</v>
      </c>
      <c r="C90" s="3"/>
      <c r="D90" s="3"/>
      <c r="E90" s="3"/>
      <c r="F90" s="32">
        <v>15</v>
      </c>
      <c r="G90" s="40">
        <v>20</v>
      </c>
      <c r="H90" s="31" t="s">
        <v>164</v>
      </c>
      <c r="I90" s="35">
        <v>13861708930</v>
      </c>
      <c r="J90" s="33" t="s">
        <v>38</v>
      </c>
      <c r="K90" s="36" t="s">
        <v>165</v>
      </c>
      <c r="L90" s="29" t="s">
        <v>150</v>
      </c>
    </row>
    <row r="91" spans="1:12" s="19" customFormat="1" ht="30" customHeight="1" x14ac:dyDescent="0.15">
      <c r="A91" s="25"/>
      <c r="B91" s="47" t="s">
        <v>20</v>
      </c>
      <c r="C91" s="32">
        <v>135000</v>
      </c>
      <c r="D91" s="32">
        <v>135000</v>
      </c>
      <c r="E91" s="32">
        <f>C91-D91</f>
        <v>0</v>
      </c>
      <c r="F91" s="32"/>
      <c r="G91" s="40"/>
      <c r="H91" s="31"/>
      <c r="I91" s="35"/>
      <c r="J91" s="33" t="s">
        <v>38</v>
      </c>
      <c r="K91" s="36" t="s">
        <v>165</v>
      </c>
      <c r="L91" s="29" t="s">
        <v>150</v>
      </c>
    </row>
    <row r="92" spans="1:12" s="19" customFormat="1" ht="30" customHeight="1" x14ac:dyDescent="0.15">
      <c r="A92" s="25"/>
      <c r="B92" s="47"/>
      <c r="C92" s="32">
        <v>460000</v>
      </c>
      <c r="D92" s="32">
        <v>460000</v>
      </c>
      <c r="E92" s="32">
        <f>C92-D92</f>
        <v>0</v>
      </c>
      <c r="F92" s="32"/>
      <c r="G92" s="40"/>
      <c r="H92" s="31"/>
      <c r="I92" s="35"/>
      <c r="J92" s="33" t="s">
        <v>38</v>
      </c>
      <c r="K92" s="36" t="s">
        <v>165</v>
      </c>
      <c r="L92" s="29" t="s">
        <v>150</v>
      </c>
    </row>
    <row r="93" spans="1:12" s="19" customFormat="1" ht="30" customHeight="1" x14ac:dyDescent="0.15">
      <c r="A93" s="25"/>
      <c r="B93" s="47" t="s">
        <v>45</v>
      </c>
      <c r="C93" s="32">
        <v>480000</v>
      </c>
      <c r="D93" s="32">
        <v>0</v>
      </c>
      <c r="E93" s="32">
        <f>C93-D93</f>
        <v>480000</v>
      </c>
      <c r="F93" s="32"/>
      <c r="G93" s="40"/>
      <c r="H93" s="31"/>
      <c r="I93" s="35"/>
      <c r="J93" s="33" t="s">
        <v>38</v>
      </c>
      <c r="K93" s="36" t="s">
        <v>165</v>
      </c>
      <c r="L93" s="29" t="s">
        <v>150</v>
      </c>
    </row>
    <row r="94" spans="1:12" ht="30" customHeight="1" x14ac:dyDescent="0.15">
      <c r="A94" s="25"/>
      <c r="B94" s="47" t="s">
        <v>166</v>
      </c>
      <c r="F94" s="32">
        <v>8</v>
      </c>
      <c r="G94" s="40">
        <v>20</v>
      </c>
      <c r="H94" s="31" t="s">
        <v>167</v>
      </c>
      <c r="I94" s="35">
        <v>13812030518</v>
      </c>
      <c r="J94" s="33" t="s">
        <v>38</v>
      </c>
      <c r="K94" s="36" t="s">
        <v>168</v>
      </c>
      <c r="L94" s="29" t="s">
        <v>150</v>
      </c>
    </row>
    <row r="95" spans="1:12" ht="30" customHeight="1" x14ac:dyDescent="0.15">
      <c r="A95" s="25"/>
      <c r="B95" s="47" t="s">
        <v>20</v>
      </c>
      <c r="C95" s="32">
        <v>83000</v>
      </c>
      <c r="D95" s="32">
        <v>81000</v>
      </c>
      <c r="E95" s="32">
        <f>C95-D95</f>
        <v>2000</v>
      </c>
      <c r="F95" s="32"/>
      <c r="G95" s="40"/>
      <c r="H95" s="31"/>
      <c r="I95" s="35"/>
      <c r="J95" s="33" t="s">
        <v>38</v>
      </c>
      <c r="K95" s="36" t="s">
        <v>168</v>
      </c>
      <c r="L95" s="29" t="s">
        <v>150</v>
      </c>
    </row>
    <row r="96" spans="1:12" ht="30" customHeight="1" x14ac:dyDescent="0.15">
      <c r="A96" s="25"/>
      <c r="B96" s="47" t="s">
        <v>45</v>
      </c>
      <c r="C96" s="32">
        <v>261000</v>
      </c>
      <c r="D96" s="32">
        <v>0</v>
      </c>
      <c r="E96" s="32">
        <f>C96-D96</f>
        <v>261000</v>
      </c>
      <c r="F96" s="32"/>
      <c r="G96" s="40"/>
      <c r="H96" s="31"/>
      <c r="I96" s="35"/>
      <c r="J96" s="33" t="s">
        <v>38</v>
      </c>
      <c r="K96" s="36" t="s">
        <v>168</v>
      </c>
      <c r="L96" s="29" t="s">
        <v>150</v>
      </c>
    </row>
    <row r="97" spans="1:12" ht="30" customHeight="1" x14ac:dyDescent="0.15">
      <c r="A97" s="42"/>
      <c r="B97" s="47" t="s">
        <v>169</v>
      </c>
      <c r="C97" s="32">
        <v>0</v>
      </c>
      <c r="D97" s="32">
        <v>0</v>
      </c>
      <c r="E97" s="32">
        <f>C97-D97</f>
        <v>0</v>
      </c>
      <c r="F97" s="32">
        <v>10</v>
      </c>
      <c r="G97" s="40">
        <v>20</v>
      </c>
      <c r="H97" s="31" t="s">
        <v>170</v>
      </c>
      <c r="I97" s="35">
        <v>13906182608</v>
      </c>
      <c r="J97" s="33" t="s">
        <v>38</v>
      </c>
      <c r="K97" s="36" t="s">
        <v>171</v>
      </c>
      <c r="L97" s="29" t="s">
        <v>150</v>
      </c>
    </row>
    <row r="98" spans="1:12" ht="30" customHeight="1" x14ac:dyDescent="0.15">
      <c r="A98" s="48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4"/>
    </row>
    <row r="99" spans="1:12" ht="30" customHeight="1" x14ac:dyDescent="0.15">
      <c r="A99" s="42"/>
      <c r="B99" s="26" t="s">
        <v>172</v>
      </c>
      <c r="C99" s="3">
        <v>920000</v>
      </c>
      <c r="D99" s="3">
        <v>0</v>
      </c>
      <c r="E99" s="3">
        <v>920000</v>
      </c>
      <c r="F99" s="32"/>
      <c r="G99" s="40"/>
      <c r="H99" s="31"/>
      <c r="I99" s="35"/>
      <c r="J99" s="5" t="s">
        <v>173</v>
      </c>
      <c r="K99" s="36" t="s">
        <v>165</v>
      </c>
      <c r="L99" s="29" t="s">
        <v>174</v>
      </c>
    </row>
    <row r="100" spans="1:12" ht="30" customHeight="1" x14ac:dyDescent="0.15">
      <c r="A100" s="42"/>
      <c r="B100" s="47" t="s">
        <v>45</v>
      </c>
      <c r="C100" s="32">
        <v>920000</v>
      </c>
      <c r="D100" s="32">
        <v>0</v>
      </c>
      <c r="E100" s="32">
        <f>C100-D100</f>
        <v>920000</v>
      </c>
      <c r="F100" s="32"/>
      <c r="G100" s="40"/>
      <c r="H100" s="31"/>
      <c r="I100" s="35"/>
      <c r="J100" s="33" t="s">
        <v>173</v>
      </c>
      <c r="K100" s="36" t="s">
        <v>165</v>
      </c>
      <c r="L100" s="29" t="s">
        <v>174</v>
      </c>
    </row>
    <row r="101" spans="1:12" ht="30" customHeight="1" x14ac:dyDescent="0.15">
      <c r="A101" s="21" t="s">
        <v>175</v>
      </c>
      <c r="B101" s="22" t="s">
        <v>176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4"/>
    </row>
    <row r="102" spans="1:12" ht="30" customHeight="1" x14ac:dyDescent="0.15">
      <c r="A102" s="42"/>
      <c r="B102" s="15" t="s">
        <v>9</v>
      </c>
      <c r="C102" s="15" t="s">
        <v>9</v>
      </c>
      <c r="D102" s="15" t="s">
        <v>9</v>
      </c>
      <c r="E102" s="15" t="s">
        <v>9</v>
      </c>
      <c r="F102" s="15" t="s">
        <v>9</v>
      </c>
      <c r="G102" s="15" t="s">
        <v>9</v>
      </c>
      <c r="H102" s="15" t="s">
        <v>9</v>
      </c>
      <c r="I102" s="15" t="s">
        <v>9</v>
      </c>
      <c r="J102" s="15" t="s">
        <v>9</v>
      </c>
      <c r="K102" s="15" t="s">
        <v>9</v>
      </c>
      <c r="L102" s="49" t="s">
        <v>9</v>
      </c>
    </row>
    <row r="103" spans="1:12" ht="30" customHeight="1" x14ac:dyDescent="0.15">
      <c r="A103" s="21" t="s">
        <v>177</v>
      </c>
      <c r="B103" s="22" t="s">
        <v>178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4"/>
    </row>
    <row r="104" spans="1:12" s="19" customFormat="1" ht="30" customHeight="1" x14ac:dyDescent="0.15">
      <c r="A104" s="14" t="s">
        <v>179</v>
      </c>
      <c r="B104" s="26" t="s">
        <v>180</v>
      </c>
      <c r="C104" s="3">
        <f>C105+C106</f>
        <v>1400000</v>
      </c>
      <c r="D104" s="3">
        <f>D105+D106</f>
        <v>1396200</v>
      </c>
      <c r="E104" s="3">
        <f>E105+E106</f>
        <v>3800</v>
      </c>
      <c r="F104" s="3">
        <v>64</v>
      </c>
      <c r="G104" s="34">
        <v>400</v>
      </c>
      <c r="H104" s="31" t="s">
        <v>181</v>
      </c>
      <c r="I104" s="35">
        <v>13801493939</v>
      </c>
      <c r="J104" s="5" t="s">
        <v>93</v>
      </c>
      <c r="K104" s="36" t="s">
        <v>182</v>
      </c>
      <c r="L104" s="29" t="s">
        <v>183</v>
      </c>
    </row>
    <row r="105" spans="1:12" s="19" customFormat="1" ht="30" customHeight="1" x14ac:dyDescent="0.15">
      <c r="A105" s="14"/>
      <c r="B105" s="38" t="s">
        <v>20</v>
      </c>
      <c r="C105" s="32">
        <v>1000000</v>
      </c>
      <c r="D105" s="32">
        <v>529684</v>
      </c>
      <c r="E105" s="32">
        <f>C105-D105</f>
        <v>470316</v>
      </c>
      <c r="F105" s="3"/>
      <c r="G105" s="34"/>
      <c r="H105" s="31"/>
      <c r="I105" s="35"/>
      <c r="J105" s="33" t="s">
        <v>93</v>
      </c>
      <c r="K105" s="36" t="s">
        <v>182</v>
      </c>
      <c r="L105" s="29" t="s">
        <v>183</v>
      </c>
    </row>
    <row r="106" spans="1:12" s="19" customFormat="1" ht="30" customHeight="1" x14ac:dyDescent="0.15">
      <c r="A106" s="14"/>
      <c r="B106" s="38" t="s">
        <v>45</v>
      </c>
      <c r="C106" s="32">
        <v>400000</v>
      </c>
      <c r="D106" s="32">
        <v>866516</v>
      </c>
      <c r="E106" s="32">
        <f>C106-D106</f>
        <v>-466516</v>
      </c>
      <c r="F106" s="3"/>
      <c r="G106" s="34"/>
      <c r="H106" s="31"/>
      <c r="I106" s="35"/>
      <c r="J106" s="33" t="s">
        <v>93</v>
      </c>
      <c r="K106" s="36" t="s">
        <v>182</v>
      </c>
      <c r="L106" s="29" t="s">
        <v>183</v>
      </c>
    </row>
    <row r="107" spans="1:12" s="19" customFormat="1" ht="30" customHeight="1" x14ac:dyDescent="0.15">
      <c r="A107" s="14" t="s">
        <v>184</v>
      </c>
      <c r="B107" s="26" t="s">
        <v>185</v>
      </c>
      <c r="C107" s="3">
        <f>C108+C109</f>
        <v>800000</v>
      </c>
      <c r="D107" s="3">
        <f>D108+D109</f>
        <v>712500</v>
      </c>
      <c r="E107" s="3">
        <f>E108+E109</f>
        <v>87500</v>
      </c>
      <c r="F107" s="3">
        <v>40</v>
      </c>
      <c r="G107" s="34">
        <v>195</v>
      </c>
      <c r="H107" s="31" t="s">
        <v>186</v>
      </c>
      <c r="I107" s="35">
        <v>13961104728</v>
      </c>
      <c r="J107" s="5" t="s">
        <v>187</v>
      </c>
      <c r="K107" s="36" t="s">
        <v>188</v>
      </c>
      <c r="L107" s="29" t="s">
        <v>189</v>
      </c>
    </row>
    <row r="108" spans="1:12" s="19" customFormat="1" ht="30" customHeight="1" x14ac:dyDescent="0.15">
      <c r="A108" s="14"/>
      <c r="B108" s="38" t="s">
        <v>20</v>
      </c>
      <c r="C108" s="32">
        <v>400000</v>
      </c>
      <c r="D108" s="32">
        <v>369500</v>
      </c>
      <c r="E108" s="32">
        <f>C108-D108</f>
        <v>30500</v>
      </c>
      <c r="F108" s="3"/>
      <c r="G108" s="34"/>
      <c r="H108" s="31"/>
      <c r="I108" s="35"/>
      <c r="J108" s="33" t="s">
        <v>187</v>
      </c>
      <c r="K108" s="36" t="s">
        <v>188</v>
      </c>
      <c r="L108" s="29" t="s">
        <v>189</v>
      </c>
    </row>
    <row r="109" spans="1:12" s="19" customFormat="1" ht="30" customHeight="1" x14ac:dyDescent="0.15">
      <c r="A109" s="14"/>
      <c r="B109" s="38" t="s">
        <v>45</v>
      </c>
      <c r="C109" s="32">
        <v>400000</v>
      </c>
      <c r="D109" s="32">
        <v>343000</v>
      </c>
      <c r="E109" s="32">
        <f>C109-D109</f>
        <v>57000</v>
      </c>
      <c r="F109" s="3"/>
      <c r="G109" s="34"/>
      <c r="H109" s="31"/>
      <c r="I109" s="35"/>
      <c r="J109" s="33" t="s">
        <v>187</v>
      </c>
      <c r="K109" s="36" t="s">
        <v>188</v>
      </c>
      <c r="L109" s="29" t="s">
        <v>189</v>
      </c>
    </row>
    <row r="110" spans="1:12" s="19" customFormat="1" ht="30" customHeight="1" x14ac:dyDescent="0.15">
      <c r="A110" s="14" t="s">
        <v>190</v>
      </c>
      <c r="B110" s="26" t="s">
        <v>191</v>
      </c>
      <c r="C110" s="3">
        <f>C111+C112</f>
        <v>1300000</v>
      </c>
      <c r="D110" s="3">
        <f>D111+D112</f>
        <v>1203019</v>
      </c>
      <c r="E110" s="3">
        <f>E111+E112</f>
        <v>96981</v>
      </c>
      <c r="F110" s="3">
        <v>50</v>
      </c>
      <c r="G110" s="34">
        <v>55</v>
      </c>
      <c r="H110" s="31" t="s">
        <v>186</v>
      </c>
      <c r="I110" s="35">
        <v>13961104728</v>
      </c>
      <c r="J110" s="5" t="s">
        <v>192</v>
      </c>
      <c r="K110" s="36" t="s">
        <v>188</v>
      </c>
      <c r="L110" s="29" t="s">
        <v>193</v>
      </c>
    </row>
    <row r="111" spans="1:12" s="19" customFormat="1" ht="30" customHeight="1" x14ac:dyDescent="0.15">
      <c r="A111" s="14"/>
      <c r="B111" s="38" t="s">
        <v>20</v>
      </c>
      <c r="C111" s="32">
        <v>650000</v>
      </c>
      <c r="D111" s="32">
        <v>560658</v>
      </c>
      <c r="E111" s="32">
        <f>C111-D111</f>
        <v>89342</v>
      </c>
      <c r="F111" s="3"/>
      <c r="G111" s="34"/>
      <c r="H111" s="31"/>
      <c r="I111" s="35"/>
      <c r="J111" s="33" t="s">
        <v>192</v>
      </c>
      <c r="K111" s="36" t="s">
        <v>188</v>
      </c>
      <c r="L111" s="29" t="s">
        <v>193</v>
      </c>
    </row>
    <row r="112" spans="1:12" s="19" customFormat="1" ht="30" customHeight="1" x14ac:dyDescent="0.15">
      <c r="A112" s="14"/>
      <c r="B112" s="38" t="s">
        <v>45</v>
      </c>
      <c r="C112" s="32">
        <v>650000</v>
      </c>
      <c r="D112" s="32">
        <v>642361</v>
      </c>
      <c r="E112" s="32">
        <f>C112-D112</f>
        <v>7639</v>
      </c>
      <c r="F112" s="3"/>
      <c r="G112" s="34"/>
      <c r="H112" s="31"/>
      <c r="I112" s="35"/>
      <c r="J112" s="33" t="s">
        <v>192</v>
      </c>
      <c r="K112" s="36" t="s">
        <v>188</v>
      </c>
      <c r="L112" s="29" t="s">
        <v>193</v>
      </c>
    </row>
    <row r="113" spans="1:12" ht="30" customHeight="1" x14ac:dyDescent="0.15">
      <c r="A113" s="21" t="s">
        <v>194</v>
      </c>
      <c r="B113" s="22" t="s">
        <v>195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4"/>
    </row>
    <row r="114" spans="1:12" s="19" customFormat="1" ht="30" customHeight="1" x14ac:dyDescent="0.15">
      <c r="A114" s="14" t="s">
        <v>196</v>
      </c>
      <c r="B114" s="26" t="s">
        <v>197</v>
      </c>
      <c r="C114" s="3">
        <f>C115+C116</f>
        <v>125752.5</v>
      </c>
      <c r="D114" s="3">
        <f>D115+D116</f>
        <v>75900</v>
      </c>
      <c r="E114" s="3">
        <f>E115+E116</f>
        <v>49852.5</v>
      </c>
      <c r="F114" s="3">
        <v>12</v>
      </c>
      <c r="G114" s="34">
        <v>130</v>
      </c>
      <c r="H114" s="31" t="s">
        <v>198</v>
      </c>
      <c r="I114" s="35">
        <v>13706203808</v>
      </c>
      <c r="J114" s="5" t="s">
        <v>187</v>
      </c>
      <c r="K114" s="36" t="s">
        <v>199</v>
      </c>
      <c r="L114" s="29" t="s">
        <v>200</v>
      </c>
    </row>
    <row r="115" spans="1:12" s="19" customFormat="1" ht="30" customHeight="1" x14ac:dyDescent="0.15">
      <c r="A115" s="14"/>
      <c r="B115" s="31" t="s">
        <v>20</v>
      </c>
      <c r="C115" s="32">
        <v>125752.5</v>
      </c>
      <c r="D115" s="32">
        <v>47700</v>
      </c>
      <c r="E115" s="32">
        <f>C115-D115</f>
        <v>78052.5</v>
      </c>
      <c r="F115" s="3"/>
      <c r="G115" s="34"/>
      <c r="H115" s="31"/>
      <c r="I115" s="35"/>
      <c r="J115" s="33" t="s">
        <v>187</v>
      </c>
      <c r="K115" s="36" t="s">
        <v>199</v>
      </c>
      <c r="L115" s="29" t="s">
        <v>200</v>
      </c>
    </row>
    <row r="116" spans="1:12" s="19" customFormat="1" ht="30" customHeight="1" x14ac:dyDescent="0.15">
      <c r="A116" s="14"/>
      <c r="B116" s="38" t="s">
        <v>45</v>
      </c>
      <c r="C116" s="32">
        <v>0</v>
      </c>
      <c r="D116" s="32">
        <v>28200</v>
      </c>
      <c r="E116" s="32">
        <f>C116-D116</f>
        <v>-28200</v>
      </c>
      <c r="F116" s="3"/>
      <c r="G116" s="34"/>
      <c r="H116" s="31"/>
      <c r="I116" s="35"/>
      <c r="J116" s="33" t="s">
        <v>187</v>
      </c>
      <c r="K116" s="36" t="s">
        <v>199</v>
      </c>
      <c r="L116" s="29" t="s">
        <v>200</v>
      </c>
    </row>
    <row r="117" spans="1:12" s="19" customFormat="1" ht="30" customHeight="1" x14ac:dyDescent="0.15">
      <c r="A117" s="14" t="s">
        <v>201</v>
      </c>
      <c r="B117" s="26" t="s">
        <v>202</v>
      </c>
      <c r="C117" s="3">
        <f>C119+C121+C123</f>
        <v>758000</v>
      </c>
      <c r="D117" s="3">
        <f>D119+D121+D123</f>
        <v>300000</v>
      </c>
      <c r="E117" s="3">
        <f>E119+E121+E123</f>
        <v>458000</v>
      </c>
      <c r="F117" s="3"/>
      <c r="G117" s="34"/>
      <c r="H117" s="31"/>
      <c r="I117" s="35"/>
      <c r="J117" s="5" t="s">
        <v>10</v>
      </c>
      <c r="K117" s="36" t="s">
        <v>203</v>
      </c>
      <c r="L117" s="29" t="s">
        <v>204</v>
      </c>
    </row>
    <row r="118" spans="1:12" s="19" customFormat="1" ht="30" customHeight="1" x14ac:dyDescent="0.15">
      <c r="A118" s="14"/>
      <c r="B118" s="31" t="s">
        <v>205</v>
      </c>
      <c r="C118" s="3"/>
      <c r="D118" s="3"/>
      <c r="E118" s="3"/>
      <c r="F118" s="3"/>
      <c r="G118" s="34"/>
      <c r="H118" s="31"/>
      <c r="I118" s="35"/>
      <c r="J118" s="33" t="s">
        <v>10</v>
      </c>
      <c r="K118" s="36" t="s">
        <v>206</v>
      </c>
      <c r="L118" s="29" t="s">
        <v>204</v>
      </c>
    </row>
    <row r="119" spans="1:12" s="19" customFormat="1" ht="30" customHeight="1" x14ac:dyDescent="0.15">
      <c r="A119" s="14"/>
      <c r="B119" s="31" t="s">
        <v>45</v>
      </c>
      <c r="C119" s="32">
        <v>450000</v>
      </c>
      <c r="D119" s="32">
        <v>300000</v>
      </c>
      <c r="E119" s="32">
        <f>C119-D119</f>
        <v>150000</v>
      </c>
      <c r="F119" s="3"/>
      <c r="G119" s="34"/>
      <c r="H119" s="31"/>
      <c r="I119" s="35"/>
      <c r="J119" s="33" t="s">
        <v>10</v>
      </c>
      <c r="K119" s="36" t="s">
        <v>206</v>
      </c>
      <c r="L119" s="29" t="s">
        <v>204</v>
      </c>
    </row>
    <row r="120" spans="1:12" s="19" customFormat="1" ht="30" customHeight="1" x14ac:dyDescent="0.15">
      <c r="A120" s="14"/>
      <c r="B120" s="31" t="s">
        <v>207</v>
      </c>
      <c r="C120" s="32"/>
      <c r="D120" s="32"/>
      <c r="E120" s="32"/>
      <c r="F120" s="3"/>
      <c r="G120" s="34"/>
      <c r="H120" s="31"/>
      <c r="I120" s="35"/>
      <c r="J120" s="33" t="s">
        <v>10</v>
      </c>
      <c r="K120" s="36" t="s">
        <v>208</v>
      </c>
      <c r="L120" s="29" t="s">
        <v>204</v>
      </c>
    </row>
    <row r="121" spans="1:12" s="19" customFormat="1" ht="30" customHeight="1" x14ac:dyDescent="0.15">
      <c r="A121" s="14"/>
      <c r="B121" s="31" t="s">
        <v>45</v>
      </c>
      <c r="C121" s="32">
        <v>108000</v>
      </c>
      <c r="D121" s="32">
        <v>0</v>
      </c>
      <c r="E121" s="32">
        <f>C121-D121</f>
        <v>108000</v>
      </c>
      <c r="F121" s="3"/>
      <c r="G121" s="34"/>
      <c r="H121" s="31"/>
      <c r="I121" s="35"/>
      <c r="J121" s="33" t="s">
        <v>10</v>
      </c>
      <c r="K121" s="36" t="s">
        <v>208</v>
      </c>
      <c r="L121" s="29" t="s">
        <v>204</v>
      </c>
    </row>
    <row r="122" spans="1:12" s="19" customFormat="1" ht="30" customHeight="1" x14ac:dyDescent="0.15">
      <c r="A122" s="14"/>
      <c r="B122" s="31" t="s">
        <v>209</v>
      </c>
      <c r="C122" s="32"/>
      <c r="D122" s="32"/>
      <c r="E122" s="32"/>
      <c r="F122" s="3"/>
      <c r="G122" s="34"/>
      <c r="H122" s="31"/>
      <c r="I122" s="35"/>
      <c r="J122" s="33" t="s">
        <v>10</v>
      </c>
      <c r="K122" s="36" t="s">
        <v>210</v>
      </c>
      <c r="L122" s="29" t="s">
        <v>204</v>
      </c>
    </row>
    <row r="123" spans="1:12" s="19" customFormat="1" ht="30" customHeight="1" x14ac:dyDescent="0.15">
      <c r="A123" s="14"/>
      <c r="B123" s="31" t="s">
        <v>45</v>
      </c>
      <c r="C123" s="32">
        <v>200000</v>
      </c>
      <c r="D123" s="32">
        <v>0</v>
      </c>
      <c r="E123" s="32">
        <f>C123-D123</f>
        <v>200000</v>
      </c>
      <c r="F123" s="3"/>
      <c r="G123" s="34"/>
      <c r="H123" s="31"/>
      <c r="I123" s="35"/>
      <c r="J123" s="33" t="s">
        <v>10</v>
      </c>
      <c r="K123" s="36" t="s">
        <v>211</v>
      </c>
      <c r="L123" s="29" t="s">
        <v>204</v>
      </c>
    </row>
    <row r="124" spans="1:12" ht="30" customHeight="1" x14ac:dyDescent="0.15">
      <c r="A124" s="21" t="s">
        <v>212</v>
      </c>
      <c r="B124" s="22" t="s">
        <v>213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4"/>
    </row>
    <row r="125" spans="1:12" ht="30" customHeight="1" x14ac:dyDescent="0.15">
      <c r="A125" s="42"/>
      <c r="B125" s="15" t="s">
        <v>9</v>
      </c>
      <c r="C125" s="15" t="s">
        <v>9</v>
      </c>
      <c r="D125" s="15" t="s">
        <v>9</v>
      </c>
      <c r="E125" s="15" t="s">
        <v>9</v>
      </c>
      <c r="F125" s="15" t="s">
        <v>9</v>
      </c>
      <c r="G125" s="15" t="s">
        <v>9</v>
      </c>
      <c r="H125" s="15" t="s">
        <v>9</v>
      </c>
      <c r="I125" s="15" t="s">
        <v>9</v>
      </c>
      <c r="J125" s="15" t="s">
        <v>9</v>
      </c>
      <c r="K125" s="15" t="s">
        <v>9</v>
      </c>
      <c r="L125" s="49" t="s">
        <v>9</v>
      </c>
    </row>
    <row r="126" spans="1:12" ht="30" customHeight="1" x14ac:dyDescent="0.15">
      <c r="A126" s="21" t="s">
        <v>214</v>
      </c>
      <c r="B126" s="22" t="s">
        <v>215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4"/>
    </row>
    <row r="127" spans="1:12" ht="30" customHeight="1" x14ac:dyDescent="0.15">
      <c r="A127" s="42"/>
      <c r="B127" s="15" t="s">
        <v>9</v>
      </c>
      <c r="C127" s="15" t="s">
        <v>9</v>
      </c>
      <c r="D127" s="15" t="s">
        <v>9</v>
      </c>
      <c r="E127" s="15" t="s">
        <v>9</v>
      </c>
      <c r="F127" s="15" t="s">
        <v>9</v>
      </c>
      <c r="G127" s="15" t="s">
        <v>9</v>
      </c>
      <c r="H127" s="15" t="s">
        <v>9</v>
      </c>
      <c r="I127" s="15" t="s">
        <v>9</v>
      </c>
      <c r="J127" s="15" t="s">
        <v>9</v>
      </c>
      <c r="K127" s="15" t="s">
        <v>9</v>
      </c>
      <c r="L127" s="49" t="s">
        <v>9</v>
      </c>
    </row>
    <row r="128" spans="1:12" ht="30" customHeight="1" x14ac:dyDescent="0.15">
      <c r="A128" s="21" t="s">
        <v>216</v>
      </c>
      <c r="B128" s="22" t="s">
        <v>217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4"/>
    </row>
    <row r="129" spans="1:13" ht="30" customHeight="1" x14ac:dyDescent="0.15">
      <c r="A129" s="14" t="s">
        <v>218</v>
      </c>
      <c r="B129" s="26" t="s">
        <v>219</v>
      </c>
      <c r="C129" s="3">
        <f>C130+C131</f>
        <v>210000</v>
      </c>
      <c r="D129" s="3">
        <f>D130+D131</f>
        <v>210000</v>
      </c>
      <c r="E129" s="3">
        <f>E130+E131</f>
        <v>0</v>
      </c>
      <c r="F129" s="3">
        <v>10</v>
      </c>
      <c r="G129" s="34">
        <v>100</v>
      </c>
      <c r="H129" s="31" t="s">
        <v>220</v>
      </c>
      <c r="I129" s="35">
        <v>13805234229</v>
      </c>
      <c r="J129" s="5" t="s">
        <v>187</v>
      </c>
      <c r="K129" s="31" t="s">
        <v>221</v>
      </c>
      <c r="L129" s="29" t="s">
        <v>222</v>
      </c>
      <c r="M129" s="50"/>
    </row>
    <row r="130" spans="1:13" ht="30" customHeight="1" x14ac:dyDescent="0.15">
      <c r="A130" s="14"/>
      <c r="B130" s="38" t="s">
        <v>20</v>
      </c>
      <c r="C130" s="32">
        <v>100000</v>
      </c>
      <c r="D130" s="32">
        <v>100000</v>
      </c>
      <c r="E130" s="32">
        <f>C130-D130</f>
        <v>0</v>
      </c>
      <c r="F130" s="3"/>
      <c r="G130" s="34"/>
      <c r="H130" s="31"/>
      <c r="I130" s="35"/>
      <c r="J130" s="33" t="s">
        <v>187</v>
      </c>
      <c r="K130" s="31"/>
      <c r="L130" s="29" t="s">
        <v>222</v>
      </c>
      <c r="M130" s="50"/>
    </row>
    <row r="131" spans="1:13" ht="30" customHeight="1" x14ac:dyDescent="0.15">
      <c r="A131" s="14"/>
      <c r="B131" s="38" t="s">
        <v>45</v>
      </c>
      <c r="C131" s="32">
        <v>110000</v>
      </c>
      <c r="D131" s="32">
        <v>110000</v>
      </c>
      <c r="E131" s="32">
        <f>C131-D131</f>
        <v>0</v>
      </c>
      <c r="F131" s="3"/>
      <c r="G131" s="34"/>
      <c r="H131" s="31"/>
      <c r="I131" s="35"/>
      <c r="J131" s="33" t="s">
        <v>187</v>
      </c>
      <c r="K131" s="31"/>
      <c r="L131" s="29" t="s">
        <v>222</v>
      </c>
      <c r="M131" s="50"/>
    </row>
    <row r="132" spans="1:13" ht="30" customHeight="1" x14ac:dyDescent="0.15">
      <c r="A132" s="14" t="s">
        <v>223</v>
      </c>
      <c r="B132" s="26" t="s">
        <v>224</v>
      </c>
      <c r="C132" s="3">
        <f>C133</f>
        <v>200000</v>
      </c>
      <c r="D132" s="3">
        <f>D133</f>
        <v>150000</v>
      </c>
      <c r="E132" s="3">
        <f>E133</f>
        <v>50000</v>
      </c>
      <c r="F132" s="3"/>
      <c r="G132" s="34"/>
      <c r="H132" s="31"/>
      <c r="I132" s="35"/>
      <c r="J132" s="5" t="s">
        <v>187</v>
      </c>
      <c r="K132" s="41" t="s">
        <v>225</v>
      </c>
      <c r="L132" s="29" t="s">
        <v>226</v>
      </c>
      <c r="M132" s="51"/>
    </row>
    <row r="133" spans="1:13" ht="30" customHeight="1" x14ac:dyDescent="0.15">
      <c r="A133" s="14"/>
      <c r="B133" s="38" t="s">
        <v>45</v>
      </c>
      <c r="C133" s="32">
        <v>200000</v>
      </c>
      <c r="D133" s="32">
        <v>150000</v>
      </c>
      <c r="E133" s="32">
        <f>C133-D133</f>
        <v>50000</v>
      </c>
      <c r="F133" s="3"/>
      <c r="G133" s="34"/>
      <c r="H133" s="31"/>
      <c r="I133" s="35"/>
      <c r="J133" s="33" t="s">
        <v>187</v>
      </c>
      <c r="K133" s="41"/>
      <c r="L133" s="29" t="s">
        <v>226</v>
      </c>
      <c r="M133" s="51"/>
    </row>
    <row r="134" spans="1:13" ht="30" customHeight="1" x14ac:dyDescent="0.15">
      <c r="A134" s="14" t="s">
        <v>227</v>
      </c>
      <c r="B134" s="26" t="s">
        <v>228</v>
      </c>
      <c r="C134" s="3">
        <f>C135</f>
        <v>170000</v>
      </c>
      <c r="D134" s="3">
        <f>D135</f>
        <v>0</v>
      </c>
      <c r="E134" s="3">
        <f>E135</f>
        <v>170000</v>
      </c>
      <c r="F134" s="3"/>
      <c r="G134" s="34"/>
      <c r="H134" s="31"/>
      <c r="I134" s="35"/>
      <c r="J134" s="5" t="s">
        <v>187</v>
      </c>
      <c r="K134" s="41" t="s">
        <v>229</v>
      </c>
      <c r="L134" s="29" t="s">
        <v>230</v>
      </c>
      <c r="M134" s="51"/>
    </row>
    <row r="135" spans="1:13" ht="30" customHeight="1" x14ac:dyDescent="0.15">
      <c r="A135" s="14"/>
      <c r="B135" s="38" t="s">
        <v>45</v>
      </c>
      <c r="C135" s="32">
        <v>170000</v>
      </c>
      <c r="D135" s="32">
        <v>0</v>
      </c>
      <c r="E135" s="32">
        <f>C135-D135</f>
        <v>170000</v>
      </c>
      <c r="F135" s="3"/>
      <c r="G135" s="34"/>
      <c r="H135" s="31"/>
      <c r="I135" s="35"/>
      <c r="J135" s="33" t="s">
        <v>187</v>
      </c>
      <c r="K135" s="41"/>
      <c r="L135" s="29" t="s">
        <v>230</v>
      </c>
      <c r="M135" s="51"/>
    </row>
    <row r="136" spans="1:13" ht="30" customHeight="1" x14ac:dyDescent="0.15">
      <c r="A136" s="21" t="s">
        <v>231</v>
      </c>
      <c r="B136" s="22" t="s">
        <v>232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4"/>
    </row>
    <row r="137" spans="1:13" ht="30" customHeight="1" x14ac:dyDescent="0.15">
      <c r="A137" s="14" t="s">
        <v>233</v>
      </c>
      <c r="B137" s="26" t="s">
        <v>234</v>
      </c>
      <c r="C137" s="3">
        <f>C139+C141</f>
        <v>150000</v>
      </c>
      <c r="D137" s="3">
        <f>D139+D141</f>
        <v>100000</v>
      </c>
      <c r="E137" s="3">
        <f>E139+E141</f>
        <v>50000</v>
      </c>
      <c r="F137" s="32"/>
      <c r="G137" s="40"/>
      <c r="H137" s="31"/>
      <c r="I137" s="35"/>
      <c r="J137" s="5" t="s">
        <v>10</v>
      </c>
      <c r="K137" s="36" t="s">
        <v>235</v>
      </c>
      <c r="L137" s="29" t="s">
        <v>236</v>
      </c>
    </row>
    <row r="138" spans="1:13" ht="30" customHeight="1" x14ac:dyDescent="0.15">
      <c r="A138" s="42"/>
      <c r="B138" s="31" t="s">
        <v>237</v>
      </c>
      <c r="F138" s="32"/>
      <c r="G138" s="40"/>
      <c r="H138" s="31"/>
      <c r="I138" s="35"/>
      <c r="J138" s="33" t="s">
        <v>10</v>
      </c>
      <c r="K138" s="41"/>
      <c r="L138" s="29" t="s">
        <v>236</v>
      </c>
    </row>
    <row r="139" spans="1:13" ht="30" customHeight="1" x14ac:dyDescent="0.15">
      <c r="A139" s="42"/>
      <c r="B139" s="38" t="s">
        <v>45</v>
      </c>
      <c r="C139" s="32">
        <v>100000</v>
      </c>
      <c r="D139" s="32">
        <v>100000</v>
      </c>
      <c r="E139" s="32">
        <f>C139-D139</f>
        <v>0</v>
      </c>
      <c r="F139" s="32"/>
      <c r="G139" s="40"/>
      <c r="H139" s="31"/>
      <c r="I139" s="35"/>
      <c r="J139" s="33" t="s">
        <v>10</v>
      </c>
      <c r="K139" s="41" t="s">
        <v>238</v>
      </c>
      <c r="L139" s="29" t="s">
        <v>236</v>
      </c>
    </row>
    <row r="140" spans="1:13" ht="30" customHeight="1" x14ac:dyDescent="0.15">
      <c r="A140" s="42"/>
      <c r="B140" s="31" t="s">
        <v>239</v>
      </c>
      <c r="C140" s="32"/>
      <c r="D140" s="32"/>
      <c r="E140" s="32"/>
      <c r="F140" s="32"/>
      <c r="G140" s="40"/>
      <c r="H140" s="31"/>
      <c r="I140" s="35"/>
      <c r="J140" s="33" t="s">
        <v>10</v>
      </c>
      <c r="K140" s="41"/>
      <c r="L140" s="29" t="s">
        <v>236</v>
      </c>
    </row>
    <row r="141" spans="1:13" ht="30" customHeight="1" x14ac:dyDescent="0.15">
      <c r="A141" s="42"/>
      <c r="B141" s="38" t="s">
        <v>45</v>
      </c>
      <c r="C141" s="32">
        <v>50000</v>
      </c>
      <c r="D141" s="32">
        <v>0</v>
      </c>
      <c r="E141" s="32">
        <f>C141-D141</f>
        <v>50000</v>
      </c>
      <c r="F141" s="32"/>
      <c r="G141" s="40"/>
      <c r="H141" s="31"/>
      <c r="I141" s="35"/>
      <c r="J141" s="33" t="s">
        <v>10</v>
      </c>
      <c r="K141" s="41" t="s">
        <v>240</v>
      </c>
      <c r="L141" s="29" t="s">
        <v>236</v>
      </c>
    </row>
    <row r="142" spans="1:13" ht="30" customHeight="1" x14ac:dyDescent="0.15">
      <c r="A142" s="21" t="s">
        <v>241</v>
      </c>
      <c r="B142" s="22" t="s">
        <v>242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4"/>
    </row>
    <row r="143" spans="1:13" ht="30" customHeight="1" x14ac:dyDescent="0.15">
      <c r="A143" s="42"/>
      <c r="B143" s="15" t="s">
        <v>9</v>
      </c>
      <c r="C143" s="15" t="s">
        <v>9</v>
      </c>
      <c r="D143" s="15" t="s">
        <v>9</v>
      </c>
      <c r="E143" s="15" t="s">
        <v>9</v>
      </c>
      <c r="F143" s="15" t="s">
        <v>9</v>
      </c>
      <c r="G143" s="15" t="s">
        <v>9</v>
      </c>
      <c r="H143" s="15" t="s">
        <v>9</v>
      </c>
      <c r="I143" s="15" t="s">
        <v>9</v>
      </c>
      <c r="J143" s="15" t="s">
        <v>9</v>
      </c>
      <c r="K143" s="15" t="s">
        <v>9</v>
      </c>
      <c r="L143" s="49" t="s">
        <v>9</v>
      </c>
    </row>
    <row r="144" spans="1:13" ht="30" customHeight="1" x14ac:dyDescent="0.15">
      <c r="A144" s="21" t="s">
        <v>243</v>
      </c>
      <c r="B144" s="22" t="s">
        <v>244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4"/>
    </row>
    <row r="145" spans="1:12" ht="30" customHeight="1" x14ac:dyDescent="0.15">
      <c r="A145" s="42"/>
      <c r="B145" s="15" t="s">
        <v>9</v>
      </c>
      <c r="C145" s="15" t="s">
        <v>9</v>
      </c>
      <c r="D145" s="15" t="s">
        <v>9</v>
      </c>
      <c r="E145" s="15" t="s">
        <v>9</v>
      </c>
      <c r="F145" s="15" t="s">
        <v>9</v>
      </c>
      <c r="G145" s="15" t="s">
        <v>9</v>
      </c>
      <c r="H145" s="15" t="s">
        <v>9</v>
      </c>
      <c r="I145" s="15" t="s">
        <v>9</v>
      </c>
      <c r="J145" s="15" t="s">
        <v>9</v>
      </c>
      <c r="K145" s="15" t="s">
        <v>9</v>
      </c>
      <c r="L145" s="49" t="s">
        <v>9</v>
      </c>
    </row>
    <row r="146" spans="1:12" ht="30" customHeight="1" x14ac:dyDescent="0.15">
      <c r="A146" s="21" t="s">
        <v>245</v>
      </c>
      <c r="B146" s="22" t="s">
        <v>246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4"/>
    </row>
    <row r="147" spans="1:12" ht="30" customHeight="1" x14ac:dyDescent="0.15">
      <c r="A147" s="14" t="s">
        <v>247</v>
      </c>
      <c r="B147" s="26" t="s">
        <v>248</v>
      </c>
      <c r="C147" s="3">
        <f>C148</f>
        <v>100000</v>
      </c>
      <c r="D147" s="3">
        <f>D148</f>
        <v>0</v>
      </c>
      <c r="E147" s="3">
        <f>E148</f>
        <v>100000</v>
      </c>
      <c r="F147" s="32"/>
      <c r="G147" s="40"/>
      <c r="H147" s="31"/>
      <c r="I147" s="35"/>
      <c r="J147" s="5" t="s">
        <v>249</v>
      </c>
      <c r="K147" s="41" t="s">
        <v>250</v>
      </c>
      <c r="L147" s="29" t="s">
        <v>251</v>
      </c>
    </row>
    <row r="148" spans="1:12" ht="30" customHeight="1" x14ac:dyDescent="0.15">
      <c r="A148" s="42"/>
      <c r="B148" s="38" t="s">
        <v>45</v>
      </c>
      <c r="C148" s="32">
        <v>100000</v>
      </c>
      <c r="D148" s="32">
        <v>0</v>
      </c>
      <c r="E148" s="32">
        <f>C148-D148</f>
        <v>100000</v>
      </c>
      <c r="F148" s="32"/>
      <c r="G148" s="40"/>
      <c r="H148" s="31"/>
      <c r="I148" s="35"/>
      <c r="J148" s="33" t="s">
        <v>249</v>
      </c>
      <c r="K148" s="41" t="s">
        <v>250</v>
      </c>
      <c r="L148" s="29" t="s">
        <v>251</v>
      </c>
    </row>
    <row r="149" spans="1:12" ht="30" customHeight="1" x14ac:dyDescent="0.15">
      <c r="A149" s="14" t="s">
        <v>252</v>
      </c>
      <c r="B149" s="26" t="s">
        <v>253</v>
      </c>
      <c r="C149" s="3">
        <f>C150</f>
        <v>100000</v>
      </c>
      <c r="D149" s="3">
        <f>D150</f>
        <v>0</v>
      </c>
      <c r="E149" s="3">
        <f>E150</f>
        <v>100000</v>
      </c>
      <c r="F149" s="32"/>
      <c r="G149" s="40"/>
      <c r="H149" s="31"/>
      <c r="I149" s="35"/>
      <c r="J149" s="5" t="s">
        <v>249</v>
      </c>
      <c r="K149" s="41" t="s">
        <v>254</v>
      </c>
      <c r="L149" s="29" t="s">
        <v>255</v>
      </c>
    </row>
    <row r="150" spans="1:12" ht="30" customHeight="1" x14ac:dyDescent="0.15">
      <c r="A150" s="42"/>
      <c r="B150" s="38" t="s">
        <v>45</v>
      </c>
      <c r="C150" s="32">
        <v>100000</v>
      </c>
      <c r="D150" s="32">
        <v>0</v>
      </c>
      <c r="E150" s="32">
        <f>C150-D150</f>
        <v>100000</v>
      </c>
      <c r="F150" s="32"/>
      <c r="G150" s="40"/>
      <c r="H150" s="31"/>
      <c r="I150" s="35"/>
      <c r="J150" s="33" t="s">
        <v>249</v>
      </c>
      <c r="K150" s="41" t="s">
        <v>254</v>
      </c>
      <c r="L150" s="29" t="s">
        <v>255</v>
      </c>
    </row>
    <row r="151" spans="1:12" ht="30" customHeight="1" x14ac:dyDescent="0.15">
      <c r="A151" s="14" t="s">
        <v>256</v>
      </c>
      <c r="B151" s="26" t="s">
        <v>257</v>
      </c>
      <c r="C151" s="3">
        <f>C152</f>
        <v>50000</v>
      </c>
      <c r="D151" s="3">
        <f>D152</f>
        <v>0</v>
      </c>
      <c r="E151" s="3">
        <f>E152</f>
        <v>50000</v>
      </c>
      <c r="F151" s="32"/>
      <c r="G151" s="40"/>
      <c r="H151" s="31"/>
      <c r="I151" s="35"/>
      <c r="J151" s="5" t="s">
        <v>249</v>
      </c>
      <c r="K151" s="41" t="s">
        <v>258</v>
      </c>
      <c r="L151" s="29" t="s">
        <v>259</v>
      </c>
    </row>
    <row r="152" spans="1:12" ht="30" customHeight="1" x14ac:dyDescent="0.15">
      <c r="A152" s="42"/>
      <c r="B152" s="38" t="s">
        <v>45</v>
      </c>
      <c r="C152" s="32">
        <v>50000</v>
      </c>
      <c r="D152" s="32">
        <v>0</v>
      </c>
      <c r="E152" s="32">
        <f>C152-D152</f>
        <v>50000</v>
      </c>
      <c r="F152" s="32"/>
      <c r="G152" s="40"/>
      <c r="H152" s="31"/>
      <c r="I152" s="35"/>
      <c r="J152" s="33" t="s">
        <v>249</v>
      </c>
      <c r="K152" s="41" t="s">
        <v>258</v>
      </c>
      <c r="L152" s="29" t="s">
        <v>259</v>
      </c>
    </row>
    <row r="153" spans="1:12" ht="30" customHeight="1" x14ac:dyDescent="0.15">
      <c r="A153" s="14" t="s">
        <v>260</v>
      </c>
      <c r="B153" s="26" t="s">
        <v>261</v>
      </c>
      <c r="C153" s="3">
        <f>C154</f>
        <v>50000</v>
      </c>
      <c r="D153" s="3">
        <f>D154</f>
        <v>0</v>
      </c>
      <c r="E153" s="3">
        <f>E154</f>
        <v>50000</v>
      </c>
      <c r="F153" s="32"/>
      <c r="G153" s="40"/>
      <c r="H153" s="31"/>
      <c r="I153" s="35"/>
      <c r="J153" s="5" t="s">
        <v>249</v>
      </c>
      <c r="K153" s="41" t="s">
        <v>262</v>
      </c>
      <c r="L153" s="29" t="s">
        <v>263</v>
      </c>
    </row>
    <row r="154" spans="1:12" ht="30" customHeight="1" x14ac:dyDescent="0.15">
      <c r="A154" s="42"/>
      <c r="B154" s="38" t="s">
        <v>45</v>
      </c>
      <c r="C154" s="32">
        <v>50000</v>
      </c>
      <c r="D154" s="32">
        <v>0</v>
      </c>
      <c r="E154" s="32">
        <f>C154-D154</f>
        <v>50000</v>
      </c>
      <c r="F154" s="32"/>
      <c r="G154" s="40"/>
      <c r="H154" s="31"/>
      <c r="I154" s="35"/>
      <c r="J154" s="33" t="s">
        <v>249</v>
      </c>
      <c r="K154" s="41" t="s">
        <v>262</v>
      </c>
      <c r="L154" s="29" t="s">
        <v>263</v>
      </c>
    </row>
    <row r="155" spans="1:12" ht="30" customHeight="1" x14ac:dyDescent="0.15">
      <c r="A155" s="14" t="s">
        <v>264</v>
      </c>
      <c r="B155" s="26" t="s">
        <v>265</v>
      </c>
      <c r="C155" s="3">
        <f>C156</f>
        <v>150000</v>
      </c>
      <c r="D155" s="3">
        <f>D156</f>
        <v>142600</v>
      </c>
      <c r="E155" s="3">
        <f>E156</f>
        <v>7400</v>
      </c>
      <c r="F155" s="32"/>
      <c r="G155" s="40"/>
      <c r="H155" s="31"/>
      <c r="I155" s="35"/>
      <c r="J155" s="5" t="s">
        <v>249</v>
      </c>
      <c r="K155" s="41" t="s">
        <v>266</v>
      </c>
      <c r="L155" s="29" t="s">
        <v>267</v>
      </c>
    </row>
    <row r="156" spans="1:12" ht="30" customHeight="1" x14ac:dyDescent="0.15">
      <c r="A156" s="42"/>
      <c r="B156" s="38" t="s">
        <v>45</v>
      </c>
      <c r="C156" s="32">
        <v>150000</v>
      </c>
      <c r="D156" s="32">
        <v>142600</v>
      </c>
      <c r="E156" s="32">
        <f t="shared" ref="E156:E162" si="0">C156-D156</f>
        <v>7400</v>
      </c>
      <c r="F156" s="32"/>
      <c r="G156" s="40"/>
      <c r="H156" s="31"/>
      <c r="I156" s="35"/>
      <c r="J156" s="33" t="s">
        <v>249</v>
      </c>
      <c r="K156" s="41" t="s">
        <v>266</v>
      </c>
      <c r="L156" s="29" t="s">
        <v>267</v>
      </c>
    </row>
    <row r="157" spans="1:12" ht="30" customHeight="1" x14ac:dyDescent="0.15">
      <c r="A157" s="14" t="s">
        <v>268</v>
      </c>
      <c r="B157" s="26" t="s">
        <v>269</v>
      </c>
      <c r="C157" s="3">
        <v>0</v>
      </c>
      <c r="D157" s="3">
        <v>0</v>
      </c>
      <c r="E157" s="3">
        <f t="shared" si="0"/>
        <v>0</v>
      </c>
      <c r="F157" s="32"/>
      <c r="G157" s="40"/>
      <c r="H157" s="31"/>
      <c r="I157" s="35"/>
      <c r="J157" s="5" t="s">
        <v>249</v>
      </c>
      <c r="K157" s="41" t="s">
        <v>270</v>
      </c>
      <c r="L157" s="29" t="s">
        <v>271</v>
      </c>
    </row>
    <row r="158" spans="1:12" ht="30" customHeight="1" x14ac:dyDescent="0.15">
      <c r="A158" s="42"/>
      <c r="B158" s="38" t="s">
        <v>45</v>
      </c>
      <c r="C158" s="32">
        <v>0</v>
      </c>
      <c r="D158" s="32">
        <v>0</v>
      </c>
      <c r="E158" s="32">
        <f t="shared" si="0"/>
        <v>0</v>
      </c>
      <c r="F158" s="32"/>
      <c r="G158" s="40"/>
      <c r="H158" s="31"/>
      <c r="I158" s="35"/>
      <c r="J158" s="33" t="s">
        <v>249</v>
      </c>
      <c r="K158" s="41" t="s">
        <v>270</v>
      </c>
      <c r="L158" s="29" t="s">
        <v>271</v>
      </c>
    </row>
    <row r="159" spans="1:12" ht="30" customHeight="1" x14ac:dyDescent="0.15">
      <c r="A159" s="14" t="s">
        <v>272</v>
      </c>
      <c r="B159" s="26" t="s">
        <v>273</v>
      </c>
      <c r="C159" s="3">
        <v>0</v>
      </c>
      <c r="D159" s="3">
        <v>0</v>
      </c>
      <c r="E159" s="3">
        <f t="shared" si="0"/>
        <v>0</v>
      </c>
      <c r="F159" s="32"/>
      <c r="G159" s="40"/>
      <c r="H159" s="31"/>
      <c r="I159" s="35"/>
      <c r="J159" s="5" t="s">
        <v>249</v>
      </c>
      <c r="K159" s="41" t="s">
        <v>270</v>
      </c>
      <c r="L159" s="29" t="s">
        <v>274</v>
      </c>
    </row>
    <row r="160" spans="1:12" ht="30" customHeight="1" x14ac:dyDescent="0.15">
      <c r="A160" s="42"/>
      <c r="B160" s="38" t="s">
        <v>45</v>
      </c>
      <c r="C160" s="32">
        <v>0</v>
      </c>
      <c r="D160" s="32">
        <v>0</v>
      </c>
      <c r="E160" s="32">
        <f t="shared" si="0"/>
        <v>0</v>
      </c>
      <c r="F160" s="32"/>
      <c r="G160" s="40"/>
      <c r="H160" s="31"/>
      <c r="I160" s="35"/>
      <c r="J160" s="33" t="s">
        <v>249</v>
      </c>
      <c r="K160" s="41" t="s">
        <v>270</v>
      </c>
      <c r="L160" s="29" t="s">
        <v>274</v>
      </c>
    </row>
    <row r="161" spans="1:13" ht="30" customHeight="1" x14ac:dyDescent="0.15">
      <c r="A161" s="14" t="s">
        <v>275</v>
      </c>
      <c r="B161" s="26" t="s">
        <v>276</v>
      </c>
      <c r="C161" s="3">
        <v>0</v>
      </c>
      <c r="D161" s="3">
        <v>0</v>
      </c>
      <c r="E161" s="3">
        <f t="shared" si="0"/>
        <v>0</v>
      </c>
      <c r="F161" s="32"/>
      <c r="G161" s="40"/>
      <c r="H161" s="31"/>
      <c r="I161" s="35"/>
      <c r="J161" s="5" t="s">
        <v>187</v>
      </c>
      <c r="K161" s="41" t="s">
        <v>277</v>
      </c>
      <c r="L161" s="29" t="s">
        <v>278</v>
      </c>
    </row>
    <row r="162" spans="1:13" ht="30" customHeight="1" x14ac:dyDescent="0.15">
      <c r="A162" s="42"/>
      <c r="B162" s="38" t="s">
        <v>45</v>
      </c>
      <c r="C162" s="32">
        <v>0</v>
      </c>
      <c r="D162" s="32">
        <v>0</v>
      </c>
      <c r="E162" s="32">
        <f t="shared" si="0"/>
        <v>0</v>
      </c>
      <c r="F162" s="32"/>
      <c r="G162" s="40"/>
      <c r="H162" s="31"/>
      <c r="I162" s="35"/>
      <c r="J162" s="33" t="s">
        <v>187</v>
      </c>
      <c r="K162" s="41" t="s">
        <v>277</v>
      </c>
      <c r="L162" s="29" t="s">
        <v>278</v>
      </c>
    </row>
    <row r="163" spans="1:13" ht="30" customHeight="1" x14ac:dyDescent="0.15">
      <c r="A163" s="21" t="s">
        <v>279</v>
      </c>
      <c r="B163" s="52" t="s">
        <v>280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4"/>
    </row>
    <row r="164" spans="1:13" ht="30" customHeight="1" x14ac:dyDescent="0.15">
      <c r="A164" s="55"/>
      <c r="B164" s="56" t="s">
        <v>9</v>
      </c>
      <c r="C164" s="56" t="s">
        <v>9</v>
      </c>
      <c r="D164" s="56" t="s">
        <v>9</v>
      </c>
      <c r="E164" s="56" t="s">
        <v>9</v>
      </c>
      <c r="F164" s="56" t="s">
        <v>9</v>
      </c>
      <c r="G164" s="56" t="s">
        <v>9</v>
      </c>
      <c r="H164" s="56" t="s">
        <v>9</v>
      </c>
      <c r="I164" s="56" t="s">
        <v>9</v>
      </c>
      <c r="J164" s="56" t="s">
        <v>9</v>
      </c>
      <c r="K164" s="56" t="s">
        <v>9</v>
      </c>
      <c r="L164" s="57" t="s">
        <v>9</v>
      </c>
      <c r="M164" s="51"/>
    </row>
    <row r="165" spans="1:13" ht="84.75" customHeight="1" x14ac:dyDescent="0.15">
      <c r="A165" s="116" t="s">
        <v>281</v>
      </c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1:13" s="60" customFormat="1" ht="21.95" customHeight="1" x14ac:dyDescent="0.15">
      <c r="A166" s="58"/>
      <c r="B166" s="59"/>
      <c r="C166" s="7"/>
      <c r="D166" s="7"/>
      <c r="E166" s="7"/>
      <c r="I166" s="61"/>
      <c r="J166" s="8"/>
      <c r="K166" s="61"/>
      <c r="L166" s="62"/>
    </row>
    <row r="167" spans="1:13" s="60" customFormat="1" ht="21.95" customHeight="1" x14ac:dyDescent="0.15">
      <c r="A167" s="58"/>
      <c r="B167" s="59"/>
      <c r="C167" s="7"/>
      <c r="D167" s="7"/>
      <c r="E167" s="7"/>
      <c r="F167" s="63"/>
      <c r="I167" s="61"/>
      <c r="J167" s="8"/>
      <c r="K167" s="61"/>
      <c r="L167" s="62"/>
    </row>
    <row r="168" spans="1:13" s="60" customFormat="1" ht="21.95" customHeight="1" x14ac:dyDescent="0.15">
      <c r="A168" s="58"/>
      <c r="B168" s="59"/>
      <c r="C168" s="7"/>
      <c r="D168" s="7"/>
      <c r="E168" s="7"/>
      <c r="I168" s="61"/>
      <c r="J168" s="8"/>
      <c r="K168" s="61"/>
      <c r="L168" s="62"/>
    </row>
    <row r="169" spans="1:13" s="60" customFormat="1" ht="21.95" customHeight="1" x14ac:dyDescent="0.15">
      <c r="A169" s="58"/>
      <c r="B169" s="59"/>
      <c r="C169" s="7"/>
      <c r="D169" s="7"/>
      <c r="E169" s="7"/>
      <c r="I169" s="61"/>
      <c r="J169" s="8"/>
      <c r="K169" s="61"/>
      <c r="L169" s="62"/>
    </row>
    <row r="170" spans="1:13" s="60" customFormat="1" ht="18" customHeight="1" x14ac:dyDescent="0.15">
      <c r="A170" s="58"/>
      <c r="B170" s="59"/>
      <c r="C170" s="7"/>
      <c r="D170" s="7"/>
      <c r="E170" s="7"/>
      <c r="I170" s="61"/>
      <c r="J170" s="8"/>
      <c r="K170" s="61"/>
      <c r="L170" s="62"/>
    </row>
    <row r="171" spans="1:13" s="60" customFormat="1" ht="18" customHeight="1" x14ac:dyDescent="0.15">
      <c r="A171" s="58"/>
      <c r="B171" s="59"/>
      <c r="C171" s="7"/>
      <c r="D171" s="7"/>
      <c r="E171" s="7"/>
      <c r="I171" s="61"/>
      <c r="J171" s="8"/>
      <c r="K171" s="61"/>
      <c r="L171" s="62"/>
    </row>
    <row r="172" spans="1:13" s="60" customFormat="1" ht="18" customHeight="1" x14ac:dyDescent="0.15">
      <c r="A172" s="58"/>
      <c r="B172" s="59"/>
      <c r="C172" s="7"/>
      <c r="D172" s="7"/>
      <c r="E172" s="7"/>
      <c r="I172" s="61"/>
      <c r="J172" s="8"/>
      <c r="K172" s="61"/>
      <c r="L172" s="62"/>
    </row>
    <row r="173" spans="1:13" s="60" customFormat="1" x14ac:dyDescent="0.15">
      <c r="A173" s="58"/>
      <c r="B173" s="59"/>
      <c r="C173" s="7"/>
      <c r="D173" s="7"/>
      <c r="E173" s="7"/>
      <c r="I173" s="61"/>
      <c r="J173" s="8"/>
      <c r="K173" s="61"/>
      <c r="L173" s="62"/>
    </row>
    <row r="174" spans="1:13" s="60" customFormat="1" x14ac:dyDescent="0.15">
      <c r="A174" s="58"/>
      <c r="B174" s="59"/>
      <c r="C174" s="7"/>
      <c r="D174" s="7"/>
      <c r="E174" s="7"/>
      <c r="I174" s="61"/>
      <c r="J174" s="8"/>
      <c r="K174" s="61"/>
      <c r="L174" s="62"/>
    </row>
    <row r="175" spans="1:13" s="60" customFormat="1" x14ac:dyDescent="0.15">
      <c r="A175" s="58"/>
      <c r="B175" s="59"/>
      <c r="C175" s="7"/>
      <c r="D175" s="7"/>
      <c r="E175" s="7"/>
      <c r="I175" s="61"/>
      <c r="J175" s="8"/>
      <c r="K175" s="61"/>
      <c r="L175" s="62"/>
    </row>
    <row r="176" spans="1:13" s="60" customFormat="1" x14ac:dyDescent="0.15">
      <c r="A176" s="58"/>
      <c r="B176" s="59"/>
      <c r="C176" s="7"/>
      <c r="D176" s="7"/>
      <c r="E176" s="7"/>
      <c r="I176" s="61"/>
      <c r="J176" s="8"/>
      <c r="K176" s="61"/>
      <c r="L176" s="62"/>
    </row>
    <row r="177" spans="1:12" s="60" customFormat="1" x14ac:dyDescent="0.15">
      <c r="A177" s="58"/>
      <c r="B177" s="59"/>
      <c r="C177" s="7"/>
      <c r="D177" s="7"/>
      <c r="E177" s="7"/>
      <c r="I177" s="61"/>
      <c r="J177" s="8"/>
      <c r="K177" s="61"/>
      <c r="L177" s="62"/>
    </row>
    <row r="178" spans="1:12" s="60" customFormat="1" x14ac:dyDescent="0.15">
      <c r="A178" s="58"/>
      <c r="B178" s="59"/>
      <c r="C178" s="7"/>
      <c r="D178" s="7"/>
      <c r="E178" s="7"/>
      <c r="I178" s="61"/>
      <c r="J178" s="8"/>
      <c r="K178" s="61"/>
      <c r="L178" s="62"/>
    </row>
    <row r="179" spans="1:12" s="62" customFormat="1" x14ac:dyDescent="0.15">
      <c r="A179" s="58"/>
      <c r="B179" s="59"/>
      <c r="C179" s="7"/>
      <c r="D179" s="7"/>
      <c r="E179" s="7"/>
      <c r="I179" s="61"/>
      <c r="J179" s="8"/>
      <c r="K179" s="61"/>
    </row>
    <row r="180" spans="1:12" s="62" customFormat="1" x14ac:dyDescent="0.15">
      <c r="A180" s="58"/>
      <c r="B180" s="59"/>
      <c r="C180" s="7"/>
      <c r="D180" s="7"/>
      <c r="E180" s="7"/>
      <c r="I180" s="61"/>
      <c r="J180" s="8"/>
      <c r="K180" s="61"/>
    </row>
    <row r="181" spans="1:12" s="62" customFormat="1" x14ac:dyDescent="0.15">
      <c r="A181" s="58"/>
      <c r="B181" s="59"/>
      <c r="C181" s="7"/>
      <c r="D181" s="7"/>
      <c r="E181" s="7"/>
      <c r="I181" s="61"/>
      <c r="J181" s="8"/>
      <c r="K181" s="61"/>
    </row>
    <row r="182" spans="1:12" s="62" customFormat="1" x14ac:dyDescent="0.15">
      <c r="A182" s="58"/>
      <c r="B182" s="59"/>
      <c r="C182" s="7"/>
      <c r="D182" s="7"/>
      <c r="E182" s="7"/>
      <c r="I182" s="61"/>
      <c r="J182" s="8"/>
      <c r="K182" s="61"/>
    </row>
    <row r="183" spans="1:12" s="62" customFormat="1" x14ac:dyDescent="0.15">
      <c r="A183" s="58"/>
      <c r="B183" s="59"/>
      <c r="C183" s="7"/>
      <c r="D183" s="7"/>
      <c r="E183" s="7"/>
      <c r="I183" s="61"/>
      <c r="J183" s="8"/>
      <c r="K183" s="61"/>
    </row>
    <row r="184" spans="1:12" s="62" customFormat="1" x14ac:dyDescent="0.15">
      <c r="A184" s="58"/>
      <c r="B184" s="59"/>
      <c r="C184" s="7"/>
      <c r="D184" s="7"/>
      <c r="E184" s="7"/>
      <c r="I184" s="61"/>
      <c r="J184" s="8"/>
      <c r="K184" s="61"/>
    </row>
    <row r="185" spans="1:12" s="62" customFormat="1" x14ac:dyDescent="0.15">
      <c r="A185" s="58"/>
      <c r="B185" s="59"/>
      <c r="C185" s="7"/>
      <c r="D185" s="7"/>
      <c r="E185" s="7"/>
      <c r="I185" s="61"/>
      <c r="J185" s="8"/>
      <c r="K185" s="61"/>
    </row>
    <row r="186" spans="1:12" s="62" customFormat="1" x14ac:dyDescent="0.15">
      <c r="A186" s="58"/>
      <c r="B186" s="59"/>
      <c r="C186" s="7"/>
      <c r="D186" s="7"/>
      <c r="E186" s="7"/>
      <c r="I186" s="61"/>
      <c r="J186" s="8"/>
      <c r="K186" s="61"/>
    </row>
    <row r="187" spans="1:12" s="62" customFormat="1" x14ac:dyDescent="0.15">
      <c r="A187" s="58"/>
      <c r="B187" s="59"/>
      <c r="C187" s="7"/>
      <c r="D187" s="7"/>
      <c r="E187" s="7"/>
      <c r="I187" s="61"/>
      <c r="J187" s="8"/>
      <c r="K187" s="61"/>
    </row>
    <row r="188" spans="1:12" s="62" customFormat="1" x14ac:dyDescent="0.15">
      <c r="A188" s="58"/>
      <c r="B188" s="59"/>
      <c r="C188" s="7"/>
      <c r="D188" s="7"/>
      <c r="E188" s="7"/>
      <c r="I188" s="61"/>
      <c r="J188" s="8"/>
      <c r="K188" s="61"/>
    </row>
    <row r="189" spans="1:12" s="62" customFormat="1" x14ac:dyDescent="0.15">
      <c r="A189" s="58"/>
      <c r="B189" s="59"/>
      <c r="C189" s="7"/>
      <c r="D189" s="7"/>
      <c r="E189" s="7"/>
      <c r="I189" s="61"/>
      <c r="J189" s="8"/>
      <c r="K189" s="61"/>
    </row>
    <row r="190" spans="1:12" s="62" customFormat="1" x14ac:dyDescent="0.15">
      <c r="A190" s="58"/>
      <c r="B190" s="59"/>
      <c r="C190" s="7"/>
      <c r="D190" s="7"/>
      <c r="E190" s="7"/>
      <c r="I190" s="61"/>
      <c r="J190" s="8"/>
      <c r="K190" s="61"/>
    </row>
    <row r="191" spans="1:12" s="62" customFormat="1" x14ac:dyDescent="0.15">
      <c r="A191" s="58"/>
      <c r="B191" s="59"/>
      <c r="C191" s="7"/>
      <c r="D191" s="7"/>
      <c r="E191" s="7"/>
      <c r="I191" s="61"/>
      <c r="J191" s="8"/>
      <c r="K191" s="61"/>
    </row>
    <row r="192" spans="1:12" s="62" customFormat="1" x14ac:dyDescent="0.15">
      <c r="A192" s="58"/>
      <c r="B192" s="59"/>
      <c r="C192" s="7"/>
      <c r="D192" s="7"/>
      <c r="E192" s="7"/>
      <c r="I192" s="61"/>
      <c r="J192" s="8"/>
      <c r="K192" s="61"/>
    </row>
    <row r="193" spans="1:12" s="62" customFormat="1" x14ac:dyDescent="0.15">
      <c r="A193" s="58"/>
      <c r="B193" s="59"/>
      <c r="C193" s="7"/>
      <c r="D193" s="7"/>
      <c r="E193" s="7"/>
      <c r="I193" s="61"/>
      <c r="J193" s="8"/>
      <c r="K193" s="61"/>
    </row>
    <row r="194" spans="1:12" s="62" customFormat="1" x14ac:dyDescent="0.15">
      <c r="A194" s="58"/>
      <c r="B194" s="59"/>
      <c r="C194" s="7"/>
      <c r="D194" s="7"/>
      <c r="E194" s="7"/>
      <c r="I194" s="61"/>
      <c r="J194" s="8"/>
      <c r="K194" s="61"/>
    </row>
    <row r="195" spans="1:12" s="62" customFormat="1" x14ac:dyDescent="0.15">
      <c r="A195" s="58"/>
      <c r="B195" s="59"/>
      <c r="C195" s="7"/>
      <c r="D195" s="7"/>
      <c r="E195" s="7"/>
      <c r="I195" s="61"/>
      <c r="J195" s="8"/>
      <c r="K195" s="61"/>
    </row>
    <row r="196" spans="1:12" s="60" customFormat="1" x14ac:dyDescent="0.15">
      <c r="A196" s="58"/>
      <c r="B196" s="59"/>
      <c r="C196" s="7"/>
      <c r="D196" s="7"/>
      <c r="E196" s="7"/>
      <c r="I196" s="61"/>
      <c r="J196" s="8"/>
      <c r="K196" s="61"/>
      <c r="L196" s="62"/>
    </row>
    <row r="197" spans="1:12" s="60" customFormat="1" x14ac:dyDescent="0.15">
      <c r="A197" s="58"/>
      <c r="B197" s="59"/>
      <c r="C197" s="7"/>
      <c r="D197" s="7"/>
      <c r="E197" s="7"/>
      <c r="I197" s="61"/>
      <c r="J197" s="8"/>
      <c r="K197" s="61"/>
      <c r="L197" s="62"/>
    </row>
    <row r="198" spans="1:12" s="60" customFormat="1" x14ac:dyDescent="0.15">
      <c r="A198" s="58"/>
      <c r="B198" s="59"/>
      <c r="C198" s="7"/>
      <c r="D198" s="7"/>
      <c r="E198" s="7"/>
      <c r="I198" s="61"/>
      <c r="J198" s="8"/>
      <c r="K198" s="61"/>
      <c r="L198" s="62"/>
    </row>
    <row r="199" spans="1:12" s="60" customFormat="1" x14ac:dyDescent="0.15">
      <c r="A199" s="58"/>
      <c r="B199" s="59"/>
      <c r="C199" s="7"/>
      <c r="D199" s="7"/>
      <c r="E199" s="7"/>
      <c r="I199" s="61"/>
      <c r="J199" s="8"/>
      <c r="K199" s="61"/>
      <c r="L199" s="62"/>
    </row>
    <row r="200" spans="1:12" s="60" customFormat="1" x14ac:dyDescent="0.15">
      <c r="A200" s="58"/>
      <c r="B200" s="59"/>
      <c r="C200" s="7"/>
      <c r="D200" s="7"/>
      <c r="E200" s="7"/>
      <c r="I200" s="61"/>
      <c r="J200" s="8"/>
      <c r="K200" s="61"/>
      <c r="L200" s="62"/>
    </row>
    <row r="201" spans="1:12" s="60" customFormat="1" x14ac:dyDescent="0.15">
      <c r="A201" s="58"/>
      <c r="B201" s="59"/>
      <c r="C201" s="7"/>
      <c r="D201" s="7"/>
      <c r="E201" s="7"/>
      <c r="I201" s="61"/>
      <c r="J201" s="8"/>
      <c r="K201" s="61"/>
      <c r="L201" s="62"/>
    </row>
    <row r="202" spans="1:12" s="60" customFormat="1" x14ac:dyDescent="0.15">
      <c r="A202" s="58"/>
      <c r="B202" s="59"/>
      <c r="C202" s="7"/>
      <c r="D202" s="7"/>
      <c r="E202" s="7"/>
      <c r="I202" s="61"/>
      <c r="J202" s="8"/>
      <c r="K202" s="61"/>
      <c r="L202" s="62"/>
    </row>
    <row r="203" spans="1:12" s="60" customFormat="1" x14ac:dyDescent="0.15">
      <c r="A203" s="58"/>
      <c r="B203" s="59"/>
      <c r="C203" s="7"/>
      <c r="D203" s="7"/>
      <c r="E203" s="7"/>
      <c r="I203" s="61"/>
      <c r="J203" s="8"/>
      <c r="K203" s="61"/>
      <c r="L203" s="62"/>
    </row>
    <row r="204" spans="1:12" s="60" customFormat="1" x14ac:dyDescent="0.15">
      <c r="A204" s="58"/>
      <c r="B204" s="59"/>
      <c r="C204" s="7"/>
      <c r="D204" s="7"/>
      <c r="E204" s="7"/>
      <c r="I204" s="61"/>
      <c r="J204" s="8"/>
      <c r="K204" s="61"/>
      <c r="L204" s="62"/>
    </row>
    <row r="205" spans="1:12" s="60" customFormat="1" x14ac:dyDescent="0.15">
      <c r="A205" s="58"/>
      <c r="B205" s="59"/>
      <c r="C205" s="7"/>
      <c r="D205" s="7"/>
      <c r="E205" s="7"/>
      <c r="I205" s="61"/>
      <c r="J205" s="8"/>
      <c r="K205" s="61"/>
      <c r="L205" s="62"/>
    </row>
    <row r="206" spans="1:12" s="60" customFormat="1" x14ac:dyDescent="0.15">
      <c r="A206" s="58"/>
      <c r="B206" s="59"/>
      <c r="C206" s="7"/>
      <c r="D206" s="7"/>
      <c r="E206" s="7"/>
      <c r="I206" s="61"/>
      <c r="J206" s="8"/>
      <c r="K206" s="61"/>
      <c r="L206" s="62"/>
    </row>
    <row r="207" spans="1:12" s="60" customFormat="1" x14ac:dyDescent="0.15">
      <c r="A207" s="58"/>
      <c r="B207" s="59"/>
      <c r="C207" s="7"/>
      <c r="D207" s="7"/>
      <c r="E207" s="7"/>
      <c r="I207" s="61"/>
      <c r="J207" s="8"/>
      <c r="K207" s="61"/>
      <c r="L207" s="62"/>
    </row>
    <row r="208" spans="1:12" s="60" customFormat="1" x14ac:dyDescent="0.15">
      <c r="A208" s="58"/>
      <c r="B208" s="59"/>
      <c r="C208" s="7"/>
      <c r="D208" s="7"/>
      <c r="E208" s="7"/>
      <c r="I208" s="61"/>
      <c r="J208" s="8"/>
      <c r="K208" s="61"/>
      <c r="L208" s="62"/>
    </row>
    <row r="209" spans="1:12" s="60" customFormat="1" x14ac:dyDescent="0.15">
      <c r="A209" s="58"/>
      <c r="B209" s="59"/>
      <c r="C209" s="7"/>
      <c r="D209" s="7"/>
      <c r="E209" s="7"/>
      <c r="I209" s="61"/>
      <c r="J209" s="8"/>
      <c r="K209" s="61"/>
      <c r="L209" s="62"/>
    </row>
    <row r="210" spans="1:12" s="60" customFormat="1" x14ac:dyDescent="0.15">
      <c r="A210" s="58"/>
      <c r="B210" s="59"/>
      <c r="C210" s="7"/>
      <c r="D210" s="7"/>
      <c r="E210" s="7"/>
      <c r="I210" s="61"/>
      <c r="J210" s="8"/>
      <c r="K210" s="61"/>
      <c r="L210" s="62"/>
    </row>
    <row r="211" spans="1:12" s="60" customFormat="1" x14ac:dyDescent="0.15">
      <c r="A211" s="58"/>
      <c r="B211" s="59"/>
      <c r="C211" s="7"/>
      <c r="D211" s="7"/>
      <c r="E211" s="7"/>
      <c r="I211" s="61"/>
      <c r="J211" s="8"/>
      <c r="K211" s="61"/>
      <c r="L211" s="62"/>
    </row>
    <row r="212" spans="1:12" s="60" customFormat="1" x14ac:dyDescent="0.15">
      <c r="A212" s="58"/>
      <c r="B212" s="59"/>
      <c r="C212" s="7"/>
      <c r="D212" s="7"/>
      <c r="E212" s="7"/>
      <c r="I212" s="61"/>
      <c r="J212" s="8"/>
      <c r="K212" s="61"/>
      <c r="L212" s="62"/>
    </row>
    <row r="213" spans="1:12" s="60" customFormat="1" x14ac:dyDescent="0.15">
      <c r="A213" s="58"/>
      <c r="B213" s="59"/>
      <c r="C213" s="7"/>
      <c r="D213" s="7"/>
      <c r="E213" s="7"/>
      <c r="I213" s="61"/>
      <c r="J213" s="8"/>
      <c r="K213" s="61"/>
      <c r="L213" s="62"/>
    </row>
    <row r="214" spans="1:12" s="60" customFormat="1" x14ac:dyDescent="0.15">
      <c r="A214" s="58"/>
      <c r="B214" s="59"/>
      <c r="C214" s="7"/>
      <c r="D214" s="7"/>
      <c r="E214" s="7"/>
      <c r="I214" s="61"/>
      <c r="J214" s="8"/>
      <c r="K214" s="61"/>
      <c r="L214" s="62"/>
    </row>
    <row r="215" spans="1:12" s="60" customFormat="1" x14ac:dyDescent="0.15">
      <c r="A215" s="58"/>
      <c r="B215" s="59"/>
      <c r="C215" s="7"/>
      <c r="D215" s="7"/>
      <c r="E215" s="7"/>
      <c r="I215" s="61"/>
      <c r="J215" s="8"/>
      <c r="K215" s="61"/>
      <c r="L215" s="62"/>
    </row>
    <row r="216" spans="1:12" s="60" customFormat="1" x14ac:dyDescent="0.15">
      <c r="A216" s="58"/>
      <c r="B216" s="59"/>
      <c r="C216" s="7"/>
      <c r="D216" s="7"/>
      <c r="E216" s="7"/>
      <c r="I216" s="61"/>
      <c r="J216" s="8"/>
      <c r="K216" s="61"/>
      <c r="L216" s="62"/>
    </row>
    <row r="217" spans="1:12" s="60" customFormat="1" x14ac:dyDescent="0.15">
      <c r="A217" s="58"/>
      <c r="B217" s="59"/>
      <c r="C217" s="7"/>
      <c r="D217" s="7"/>
      <c r="E217" s="7"/>
      <c r="I217" s="61"/>
      <c r="J217" s="8"/>
      <c r="K217" s="61"/>
      <c r="L217" s="62"/>
    </row>
    <row r="218" spans="1:12" s="60" customFormat="1" x14ac:dyDescent="0.15">
      <c r="A218" s="58"/>
      <c r="B218" s="59"/>
      <c r="C218" s="7"/>
      <c r="D218" s="7"/>
      <c r="E218" s="7"/>
      <c r="I218" s="61"/>
      <c r="J218" s="8"/>
      <c r="K218" s="61"/>
      <c r="L218" s="62"/>
    </row>
    <row r="219" spans="1:12" s="60" customFormat="1" x14ac:dyDescent="0.15">
      <c r="A219" s="58"/>
      <c r="B219" s="59"/>
      <c r="C219" s="7"/>
      <c r="D219" s="7"/>
      <c r="E219" s="7"/>
      <c r="I219" s="61"/>
      <c r="J219" s="8"/>
      <c r="K219" s="61"/>
      <c r="L219" s="62"/>
    </row>
    <row r="220" spans="1:12" s="60" customFormat="1" x14ac:dyDescent="0.15">
      <c r="A220" s="58"/>
      <c r="B220" s="59"/>
      <c r="C220" s="7"/>
      <c r="D220" s="7"/>
      <c r="E220" s="7"/>
      <c r="I220" s="61"/>
      <c r="J220" s="8"/>
      <c r="K220" s="61"/>
      <c r="L220" s="62"/>
    </row>
    <row r="221" spans="1:12" s="60" customFormat="1" x14ac:dyDescent="0.15">
      <c r="A221" s="58"/>
      <c r="B221" s="59"/>
      <c r="C221" s="7"/>
      <c r="D221" s="7"/>
      <c r="E221" s="7"/>
      <c r="I221" s="61"/>
      <c r="J221" s="8"/>
      <c r="K221" s="61"/>
      <c r="L221" s="62"/>
    </row>
    <row r="222" spans="1:12" s="60" customFormat="1" x14ac:dyDescent="0.15">
      <c r="A222" s="58"/>
      <c r="B222" s="59"/>
      <c r="C222" s="7"/>
      <c r="D222" s="7"/>
      <c r="E222" s="7"/>
      <c r="I222" s="61"/>
      <c r="J222" s="8"/>
      <c r="K222" s="61"/>
      <c r="L222" s="62"/>
    </row>
    <row r="223" spans="1:12" s="60" customFormat="1" x14ac:dyDescent="0.15">
      <c r="A223" s="58"/>
      <c r="B223" s="59"/>
      <c r="C223" s="7"/>
      <c r="D223" s="7"/>
      <c r="E223" s="7"/>
      <c r="I223" s="61"/>
      <c r="J223" s="8"/>
      <c r="K223" s="61"/>
      <c r="L223" s="62"/>
    </row>
    <row r="224" spans="1:12" x14ac:dyDescent="0.15">
      <c r="C224" s="7"/>
      <c r="D224" s="7"/>
      <c r="E224" s="7"/>
      <c r="F224" s="60"/>
      <c r="G224" s="60"/>
      <c r="H224" s="60"/>
      <c r="I224" s="61"/>
      <c r="J224" s="8"/>
    </row>
    <row r="225" spans="1:14" x14ac:dyDescent="0.15">
      <c r="C225" s="7"/>
      <c r="D225" s="7"/>
      <c r="E225" s="7"/>
      <c r="F225" s="60"/>
      <c r="G225" s="60"/>
      <c r="H225" s="60"/>
      <c r="I225" s="61"/>
      <c r="J225" s="8"/>
    </row>
    <row r="226" spans="1:14" x14ac:dyDescent="0.15">
      <c r="C226" s="7"/>
      <c r="D226" s="7"/>
      <c r="E226" s="7"/>
      <c r="F226" s="60"/>
      <c r="G226" s="60"/>
      <c r="H226" s="60"/>
      <c r="I226" s="61"/>
      <c r="J226" s="8"/>
    </row>
    <row r="227" spans="1:14" x14ac:dyDescent="0.15">
      <c r="C227" s="7"/>
      <c r="D227" s="7"/>
      <c r="E227" s="7"/>
      <c r="F227" s="60"/>
      <c r="G227" s="60"/>
      <c r="H227" s="60"/>
      <c r="I227" s="61"/>
      <c r="J227" s="8"/>
    </row>
    <row r="228" spans="1:14" x14ac:dyDescent="0.15">
      <c r="C228" s="7"/>
      <c r="D228" s="7"/>
      <c r="E228" s="7"/>
      <c r="F228" s="60"/>
      <c r="G228" s="60"/>
      <c r="H228" s="60"/>
      <c r="I228" s="61"/>
      <c r="J228" s="8"/>
    </row>
    <row r="229" spans="1:14" x14ac:dyDescent="0.15">
      <c r="C229" s="7"/>
      <c r="D229" s="7"/>
      <c r="E229" s="7"/>
      <c r="F229" s="60"/>
      <c r="G229" s="60"/>
      <c r="H229" s="60"/>
      <c r="I229" s="61"/>
      <c r="J229" s="8"/>
    </row>
    <row r="230" spans="1:14" x14ac:dyDescent="0.15">
      <c r="C230" s="7"/>
      <c r="D230" s="7"/>
      <c r="E230" s="7"/>
      <c r="F230" s="60"/>
      <c r="G230" s="60"/>
      <c r="H230" s="60"/>
      <c r="I230" s="61"/>
      <c r="J230" s="8"/>
    </row>
    <row r="231" spans="1:14" x14ac:dyDescent="0.15">
      <c r="C231" s="7"/>
      <c r="D231" s="7"/>
      <c r="E231" s="7"/>
      <c r="F231" s="60"/>
      <c r="G231" s="60"/>
      <c r="H231" s="60"/>
      <c r="I231" s="61"/>
      <c r="J231" s="8"/>
    </row>
    <row r="232" spans="1:14" x14ac:dyDescent="0.15">
      <c r="C232" s="7"/>
      <c r="D232" s="7"/>
      <c r="E232" s="7"/>
      <c r="F232" s="60"/>
      <c r="G232" s="60"/>
      <c r="H232" s="60"/>
      <c r="I232" s="61"/>
      <c r="J232" s="8"/>
    </row>
    <row r="233" spans="1:14" x14ac:dyDescent="0.15">
      <c r="C233" s="7"/>
      <c r="D233" s="7"/>
      <c r="E233" s="7"/>
      <c r="F233" s="60"/>
      <c r="G233" s="60"/>
      <c r="H233" s="60"/>
      <c r="I233" s="61"/>
      <c r="J233" s="8"/>
    </row>
    <row r="234" spans="1:14" x14ac:dyDescent="0.15">
      <c r="C234" s="7"/>
      <c r="D234" s="7"/>
      <c r="E234" s="7"/>
      <c r="F234" s="60"/>
      <c r="G234" s="60"/>
      <c r="H234" s="60"/>
      <c r="I234" s="61"/>
      <c r="J234" s="8"/>
    </row>
    <row r="235" spans="1:14" x14ac:dyDescent="0.15">
      <c r="C235" s="7"/>
      <c r="D235" s="7"/>
      <c r="E235" s="7"/>
      <c r="F235" s="60"/>
      <c r="G235" s="60"/>
      <c r="H235" s="60"/>
      <c r="I235" s="61"/>
      <c r="J235" s="8"/>
    </row>
    <row r="236" spans="1:14" x14ac:dyDescent="0.15">
      <c r="C236" s="7"/>
      <c r="D236" s="7"/>
      <c r="E236" s="7"/>
      <c r="F236" s="60"/>
      <c r="G236" s="60"/>
      <c r="H236" s="60"/>
      <c r="I236" s="61"/>
      <c r="J236" s="8"/>
    </row>
    <row r="237" spans="1:14" x14ac:dyDescent="0.15">
      <c r="C237" s="7"/>
      <c r="D237" s="7"/>
      <c r="E237" s="7"/>
      <c r="F237" s="60"/>
      <c r="G237" s="60"/>
      <c r="H237" s="60"/>
      <c r="I237" s="61"/>
      <c r="J237" s="8"/>
    </row>
    <row r="238" spans="1:14" s="4" customFormat="1" x14ac:dyDescent="0.15">
      <c r="A238" s="1"/>
      <c r="B238" s="2"/>
      <c r="C238" s="7"/>
      <c r="D238" s="7"/>
      <c r="E238" s="7"/>
      <c r="F238" s="60"/>
      <c r="G238" s="60"/>
      <c r="H238" s="60"/>
      <c r="I238" s="61"/>
      <c r="J238" s="8"/>
      <c r="L238" s="6"/>
      <c r="M238"/>
      <c r="N238"/>
    </row>
    <row r="239" spans="1:14" s="4" customFormat="1" x14ac:dyDescent="0.15">
      <c r="A239" s="1"/>
      <c r="B239" s="2"/>
      <c r="C239" s="7"/>
      <c r="D239" s="7"/>
      <c r="E239" s="7"/>
      <c r="F239" s="60"/>
      <c r="G239" s="60"/>
      <c r="H239" s="60"/>
      <c r="I239" s="61"/>
      <c r="J239" s="8"/>
      <c r="L239" s="6"/>
      <c r="M239"/>
      <c r="N239"/>
    </row>
    <row r="240" spans="1:14" s="4" customFormat="1" x14ac:dyDescent="0.15">
      <c r="A240" s="1"/>
      <c r="B240" s="2"/>
      <c r="C240" s="7"/>
      <c r="D240" s="7"/>
      <c r="E240" s="7"/>
      <c r="F240" s="60"/>
      <c r="G240" s="60"/>
      <c r="H240" s="60"/>
      <c r="I240" s="61"/>
      <c r="J240" s="8"/>
      <c r="L240" s="6"/>
      <c r="M240"/>
      <c r="N240"/>
    </row>
    <row r="241" spans="1:14" s="4" customFormat="1" x14ac:dyDescent="0.15">
      <c r="A241" s="1"/>
      <c r="B241" s="2"/>
      <c r="C241" s="7"/>
      <c r="D241" s="7"/>
      <c r="E241" s="7"/>
      <c r="F241" s="60"/>
      <c r="G241" s="60"/>
      <c r="H241" s="60"/>
      <c r="I241" s="61"/>
      <c r="J241" s="8"/>
      <c r="L241" s="6"/>
      <c r="M241"/>
      <c r="N241"/>
    </row>
    <row r="242" spans="1:14" s="4" customFormat="1" x14ac:dyDescent="0.15">
      <c r="A242" s="1"/>
      <c r="B242" s="2"/>
      <c r="C242" s="7"/>
      <c r="D242" s="7"/>
      <c r="E242" s="7"/>
      <c r="F242" s="60"/>
      <c r="G242" s="60"/>
      <c r="H242" s="60"/>
      <c r="I242" s="61"/>
      <c r="J242" s="8"/>
      <c r="L242" s="6"/>
      <c r="M242"/>
      <c r="N242"/>
    </row>
    <row r="243" spans="1:14" s="4" customFormat="1" x14ac:dyDescent="0.15">
      <c r="A243" s="1"/>
      <c r="B243" s="2"/>
      <c r="C243" s="7"/>
      <c r="D243" s="7"/>
      <c r="E243" s="7"/>
      <c r="F243" s="60"/>
      <c r="G243" s="60"/>
      <c r="H243" s="60"/>
      <c r="I243" s="61"/>
      <c r="J243" s="8"/>
      <c r="L243" s="6"/>
      <c r="M243"/>
      <c r="N243"/>
    </row>
    <row r="244" spans="1:14" s="4" customFormat="1" x14ac:dyDescent="0.15">
      <c r="A244" s="1"/>
      <c r="B244" s="2"/>
      <c r="C244" s="7"/>
      <c r="D244" s="7"/>
      <c r="E244" s="7"/>
      <c r="F244" s="60"/>
      <c r="G244" s="60"/>
      <c r="H244" s="60"/>
      <c r="I244" s="61"/>
      <c r="J244" s="8"/>
      <c r="L244" s="6"/>
      <c r="M244"/>
      <c r="N244"/>
    </row>
    <row r="245" spans="1:14" s="4" customFormat="1" x14ac:dyDescent="0.15">
      <c r="A245" s="1"/>
      <c r="B245" s="2"/>
      <c r="C245" s="7"/>
      <c r="D245" s="7"/>
      <c r="E245" s="7"/>
      <c r="F245" s="60"/>
      <c r="G245" s="60"/>
      <c r="H245" s="60"/>
      <c r="I245" s="61"/>
      <c r="J245" s="8"/>
      <c r="L245" s="6"/>
      <c r="M245"/>
      <c r="N245"/>
    </row>
    <row r="246" spans="1:14" s="4" customFormat="1" x14ac:dyDescent="0.15">
      <c r="A246" s="1"/>
      <c r="B246" s="2"/>
      <c r="C246" s="7"/>
      <c r="D246" s="7"/>
      <c r="E246" s="7"/>
      <c r="F246" s="60"/>
      <c r="G246" s="60"/>
      <c r="H246" s="60"/>
      <c r="I246" s="61"/>
      <c r="J246" s="8"/>
      <c r="L246" s="6"/>
      <c r="M246"/>
      <c r="N246"/>
    </row>
    <row r="247" spans="1:14" s="4" customFormat="1" x14ac:dyDescent="0.15">
      <c r="A247" s="1"/>
      <c r="B247" s="2"/>
      <c r="C247" s="7"/>
      <c r="D247" s="7"/>
      <c r="E247" s="7"/>
      <c r="F247" s="60"/>
      <c r="G247" s="60"/>
      <c r="H247" s="60"/>
      <c r="I247" s="61"/>
      <c r="J247" s="8"/>
      <c r="L247" s="6"/>
      <c r="M247"/>
      <c r="N247"/>
    </row>
    <row r="248" spans="1:14" s="4" customFormat="1" x14ac:dyDescent="0.15">
      <c r="A248" s="1"/>
      <c r="B248" s="2"/>
      <c r="C248" s="7"/>
      <c r="D248" s="7"/>
      <c r="E248" s="7"/>
      <c r="F248" s="60"/>
      <c r="G248" s="60"/>
      <c r="H248" s="60"/>
      <c r="I248" s="61"/>
      <c r="J248" s="8"/>
      <c r="L248" s="6"/>
      <c r="M248"/>
      <c r="N248"/>
    </row>
    <row r="249" spans="1:14" s="4" customFormat="1" x14ac:dyDescent="0.15">
      <c r="A249" s="1"/>
      <c r="B249" s="2"/>
      <c r="C249" s="7"/>
      <c r="D249" s="7"/>
      <c r="E249" s="7"/>
      <c r="F249" s="60"/>
      <c r="G249" s="60"/>
      <c r="H249" s="60"/>
      <c r="I249" s="61"/>
      <c r="J249" s="8"/>
      <c r="L249" s="6"/>
      <c r="M249"/>
      <c r="N249"/>
    </row>
    <row r="250" spans="1:14" s="4" customFormat="1" x14ac:dyDescent="0.15">
      <c r="A250" s="1"/>
      <c r="B250" s="2"/>
      <c r="C250" s="7"/>
      <c r="D250" s="7"/>
      <c r="E250" s="7"/>
      <c r="F250" s="60"/>
      <c r="G250" s="60"/>
      <c r="H250" s="60"/>
      <c r="I250" s="61"/>
      <c r="J250" s="8"/>
      <c r="L250" s="6"/>
      <c r="M250"/>
      <c r="N250"/>
    </row>
    <row r="251" spans="1:14" s="4" customFormat="1" x14ac:dyDescent="0.15">
      <c r="A251" s="1"/>
      <c r="B251" s="2"/>
      <c r="C251" s="7"/>
      <c r="D251" s="7"/>
      <c r="E251" s="7"/>
      <c r="F251" s="60"/>
      <c r="G251" s="60"/>
      <c r="H251" s="60"/>
      <c r="I251" s="61"/>
      <c r="J251" s="8"/>
      <c r="L251" s="6"/>
      <c r="M251"/>
      <c r="N251"/>
    </row>
    <row r="252" spans="1:14" s="4" customFormat="1" x14ac:dyDescent="0.15">
      <c r="A252" s="1"/>
      <c r="B252" s="2"/>
      <c r="C252" s="7"/>
      <c r="D252" s="7"/>
      <c r="E252" s="7"/>
      <c r="F252" s="60"/>
      <c r="G252" s="60"/>
      <c r="H252" s="60"/>
      <c r="I252" s="61"/>
      <c r="J252" s="8"/>
      <c r="L252" s="6"/>
      <c r="M252"/>
      <c r="N252"/>
    </row>
    <row r="253" spans="1:14" s="4" customFormat="1" x14ac:dyDescent="0.15">
      <c r="A253" s="1"/>
      <c r="B253" s="2"/>
      <c r="C253" s="7"/>
      <c r="D253" s="7"/>
      <c r="E253" s="7"/>
      <c r="F253" s="60"/>
      <c r="G253" s="60"/>
      <c r="H253" s="60"/>
      <c r="I253" s="61"/>
      <c r="J253" s="8"/>
      <c r="L253" s="6"/>
      <c r="M253"/>
      <c r="N253"/>
    </row>
    <row r="254" spans="1:14" s="4" customFormat="1" x14ac:dyDescent="0.15">
      <c r="A254" s="1"/>
      <c r="B254" s="2"/>
      <c r="C254" s="7"/>
      <c r="D254" s="7"/>
      <c r="E254" s="7"/>
      <c r="F254" s="60"/>
      <c r="G254" s="60"/>
      <c r="H254" s="60"/>
      <c r="I254" s="61"/>
      <c r="J254" s="8"/>
      <c r="L254" s="6"/>
      <c r="M254"/>
      <c r="N254"/>
    </row>
    <row r="255" spans="1:14" s="4" customFormat="1" x14ac:dyDescent="0.15">
      <c r="A255" s="1"/>
      <c r="B255" s="2"/>
      <c r="C255" s="7"/>
      <c r="D255" s="7"/>
      <c r="E255" s="7"/>
      <c r="F255" s="60"/>
      <c r="G255" s="60"/>
      <c r="H255" s="60"/>
      <c r="I255" s="61"/>
      <c r="J255" s="8"/>
      <c r="L255" s="6"/>
      <c r="M255"/>
      <c r="N255"/>
    </row>
    <row r="256" spans="1:14" s="4" customFormat="1" x14ac:dyDescent="0.15">
      <c r="A256" s="1"/>
      <c r="B256" s="2"/>
      <c r="C256" s="7"/>
      <c r="D256" s="7"/>
      <c r="E256" s="7"/>
      <c r="F256" s="60"/>
      <c r="G256" s="60"/>
      <c r="H256" s="60"/>
      <c r="I256" s="61"/>
      <c r="J256" s="8"/>
      <c r="L256" s="6"/>
      <c r="M256"/>
      <c r="N256"/>
    </row>
    <row r="257" spans="1:14" s="4" customFormat="1" x14ac:dyDescent="0.15">
      <c r="A257" s="1"/>
      <c r="B257" s="2"/>
      <c r="C257" s="7"/>
      <c r="D257" s="7"/>
      <c r="E257" s="7"/>
      <c r="F257" s="60"/>
      <c r="G257" s="60"/>
      <c r="H257" s="60"/>
      <c r="I257" s="61"/>
      <c r="J257" s="8"/>
      <c r="L257" s="6"/>
      <c r="M257"/>
      <c r="N257"/>
    </row>
    <row r="258" spans="1:14" s="4" customFormat="1" x14ac:dyDescent="0.15">
      <c r="A258" s="1"/>
      <c r="B258" s="2"/>
      <c r="C258" s="7"/>
      <c r="D258" s="7"/>
      <c r="E258" s="7"/>
      <c r="F258" s="60"/>
      <c r="G258" s="60"/>
      <c r="H258" s="60"/>
      <c r="I258" s="61"/>
      <c r="J258" s="8"/>
      <c r="L258" s="6"/>
      <c r="M258"/>
      <c r="N258"/>
    </row>
    <row r="259" spans="1:14" s="4" customFormat="1" x14ac:dyDescent="0.15">
      <c r="A259" s="1"/>
      <c r="B259" s="2"/>
      <c r="C259" s="7"/>
      <c r="D259" s="7"/>
      <c r="E259" s="7"/>
      <c r="F259" s="60"/>
      <c r="G259" s="60"/>
      <c r="H259" s="60"/>
      <c r="I259" s="61"/>
      <c r="J259" s="8"/>
      <c r="L259" s="6"/>
      <c r="M259"/>
      <c r="N259"/>
    </row>
    <row r="260" spans="1:14" s="4" customFormat="1" x14ac:dyDescent="0.15">
      <c r="A260" s="1"/>
      <c r="B260" s="2"/>
      <c r="C260" s="7"/>
      <c r="D260" s="7"/>
      <c r="E260" s="7"/>
      <c r="F260" s="60"/>
      <c r="G260" s="60"/>
      <c r="H260" s="60"/>
      <c r="I260" s="61"/>
      <c r="J260" s="8"/>
      <c r="L260" s="6"/>
      <c r="M260"/>
      <c r="N260"/>
    </row>
    <row r="261" spans="1:14" s="4" customFormat="1" x14ac:dyDescent="0.15">
      <c r="A261" s="1"/>
      <c r="B261" s="2"/>
      <c r="C261" s="7"/>
      <c r="D261" s="7"/>
      <c r="E261" s="7"/>
      <c r="F261" s="60"/>
      <c r="G261" s="60"/>
      <c r="H261" s="60"/>
      <c r="I261" s="61"/>
      <c r="J261" s="8"/>
      <c r="L261" s="6"/>
      <c r="M261"/>
      <c r="N261"/>
    </row>
    <row r="262" spans="1:14" s="4" customFormat="1" x14ac:dyDescent="0.15">
      <c r="A262" s="1"/>
      <c r="B262" s="2"/>
      <c r="C262" s="7"/>
      <c r="D262" s="7"/>
      <c r="E262" s="7"/>
      <c r="F262" s="60"/>
      <c r="G262" s="60"/>
      <c r="H262" s="60"/>
      <c r="I262" s="61"/>
      <c r="J262" s="8"/>
      <c r="L262" s="6"/>
      <c r="M262"/>
      <c r="N262"/>
    </row>
    <row r="263" spans="1:14" s="4" customFormat="1" x14ac:dyDescent="0.15">
      <c r="A263" s="1"/>
      <c r="B263" s="2"/>
      <c r="C263" s="7"/>
      <c r="D263" s="7"/>
      <c r="E263" s="7"/>
      <c r="F263" s="60"/>
      <c r="G263" s="60"/>
      <c r="H263" s="60"/>
      <c r="I263" s="61"/>
      <c r="J263" s="8"/>
      <c r="L263" s="6"/>
      <c r="M263"/>
      <c r="N263"/>
    </row>
    <row r="264" spans="1:14" s="4" customFormat="1" x14ac:dyDescent="0.15">
      <c r="A264" s="1"/>
      <c r="B264" s="2"/>
      <c r="C264" s="7"/>
      <c r="D264" s="7"/>
      <c r="E264" s="7"/>
      <c r="F264" s="60"/>
      <c r="G264" s="60"/>
      <c r="H264" s="60"/>
      <c r="I264" s="61"/>
      <c r="J264" s="8"/>
      <c r="L264" s="6"/>
      <c r="M264"/>
      <c r="N264"/>
    </row>
    <row r="265" spans="1:14" s="4" customFormat="1" x14ac:dyDescent="0.15">
      <c r="A265" s="1"/>
      <c r="B265" s="2"/>
      <c r="C265" s="7"/>
      <c r="D265" s="7"/>
      <c r="E265" s="7"/>
      <c r="F265" s="60"/>
      <c r="G265" s="60"/>
      <c r="H265" s="60"/>
      <c r="I265" s="61"/>
      <c r="J265" s="8"/>
      <c r="L265" s="6"/>
      <c r="M265"/>
      <c r="N265"/>
    </row>
    <row r="266" spans="1:14" s="4" customFormat="1" x14ac:dyDescent="0.15">
      <c r="A266" s="1"/>
      <c r="B266" s="2"/>
      <c r="C266" s="7"/>
      <c r="D266" s="7"/>
      <c r="E266" s="7"/>
      <c r="F266" s="60"/>
      <c r="G266" s="60"/>
      <c r="H266" s="60"/>
      <c r="I266" s="61"/>
      <c r="J266" s="8"/>
      <c r="L266" s="6"/>
      <c r="M266"/>
      <c r="N266"/>
    </row>
    <row r="267" spans="1:14" s="4" customFormat="1" x14ac:dyDescent="0.15">
      <c r="A267" s="1"/>
      <c r="B267" s="2"/>
      <c r="C267" s="7"/>
      <c r="D267" s="7"/>
      <c r="E267" s="7"/>
      <c r="F267" s="60"/>
      <c r="G267" s="60"/>
      <c r="H267" s="60"/>
      <c r="I267" s="61"/>
      <c r="J267" s="8"/>
      <c r="L267" s="6"/>
      <c r="M267"/>
      <c r="N267"/>
    </row>
    <row r="268" spans="1:14" s="4" customFormat="1" x14ac:dyDescent="0.15">
      <c r="A268" s="1"/>
      <c r="B268" s="2"/>
      <c r="C268" s="7"/>
      <c r="D268" s="7"/>
      <c r="E268" s="7"/>
      <c r="F268" s="60"/>
      <c r="G268" s="60"/>
      <c r="H268" s="60"/>
      <c r="I268" s="61"/>
      <c r="J268" s="8"/>
      <c r="L268" s="6"/>
      <c r="M268"/>
      <c r="N268"/>
    </row>
    <row r="269" spans="1:14" s="4" customFormat="1" x14ac:dyDescent="0.15">
      <c r="A269" s="1"/>
      <c r="B269" s="2"/>
      <c r="C269" s="7"/>
      <c r="D269" s="7"/>
      <c r="E269" s="7"/>
      <c r="F269" s="60"/>
      <c r="G269" s="60"/>
      <c r="H269" s="60"/>
      <c r="I269" s="61"/>
      <c r="J269" s="8"/>
      <c r="L269" s="6"/>
      <c r="M269"/>
      <c r="N269"/>
    </row>
    <row r="270" spans="1:14" s="4" customFormat="1" x14ac:dyDescent="0.15">
      <c r="A270" s="1"/>
      <c r="B270" s="2"/>
      <c r="C270" s="7"/>
      <c r="D270" s="7"/>
      <c r="E270" s="7"/>
      <c r="F270" s="60"/>
      <c r="G270" s="60"/>
      <c r="H270" s="60"/>
      <c r="I270" s="61"/>
      <c r="J270" s="8"/>
      <c r="L270" s="6"/>
      <c r="M270"/>
      <c r="N270"/>
    </row>
    <row r="271" spans="1:14" s="4" customFormat="1" x14ac:dyDescent="0.15">
      <c r="A271" s="1"/>
      <c r="B271" s="2"/>
      <c r="C271" s="7"/>
      <c r="D271" s="7"/>
      <c r="E271" s="7"/>
      <c r="F271" s="60"/>
      <c r="G271" s="60"/>
      <c r="H271" s="60"/>
      <c r="I271" s="61"/>
      <c r="J271" s="8"/>
      <c r="L271" s="6"/>
      <c r="M271"/>
      <c r="N271"/>
    </row>
    <row r="272" spans="1:14" s="4" customFormat="1" x14ac:dyDescent="0.15">
      <c r="A272" s="1"/>
      <c r="B272" s="2"/>
      <c r="C272" s="7"/>
      <c r="D272" s="7"/>
      <c r="E272" s="7"/>
      <c r="F272" s="60"/>
      <c r="G272" s="60"/>
      <c r="H272" s="60"/>
      <c r="I272" s="61"/>
      <c r="J272" s="8"/>
      <c r="L272" s="6"/>
      <c r="M272"/>
      <c r="N272"/>
    </row>
    <row r="273" spans="1:14" s="4" customFormat="1" x14ac:dyDescent="0.15">
      <c r="A273" s="1"/>
      <c r="B273" s="2"/>
      <c r="C273" s="7"/>
      <c r="D273" s="7"/>
      <c r="E273" s="7"/>
      <c r="F273" s="60"/>
      <c r="G273" s="60"/>
      <c r="H273" s="60"/>
      <c r="I273" s="61"/>
      <c r="J273" s="8"/>
      <c r="L273" s="6"/>
      <c r="M273"/>
      <c r="N273"/>
    </row>
    <row r="274" spans="1:14" s="4" customFormat="1" x14ac:dyDescent="0.15">
      <c r="A274" s="1"/>
      <c r="B274" s="2"/>
      <c r="C274" s="7"/>
      <c r="D274" s="7"/>
      <c r="E274" s="7"/>
      <c r="F274" s="60"/>
      <c r="G274" s="60"/>
      <c r="H274" s="60"/>
      <c r="I274" s="61"/>
      <c r="J274" s="8"/>
      <c r="L274" s="6"/>
      <c r="M274"/>
      <c r="N274"/>
    </row>
    <row r="275" spans="1:14" s="4" customFormat="1" x14ac:dyDescent="0.15">
      <c r="A275" s="1"/>
      <c r="B275" s="2"/>
      <c r="C275" s="7"/>
      <c r="D275" s="7"/>
      <c r="E275" s="7"/>
      <c r="F275" s="60"/>
      <c r="G275" s="60"/>
      <c r="H275" s="60"/>
      <c r="I275" s="61"/>
      <c r="J275" s="8"/>
      <c r="L275" s="6"/>
      <c r="M275"/>
      <c r="N275"/>
    </row>
    <row r="276" spans="1:14" s="4" customFormat="1" x14ac:dyDescent="0.15">
      <c r="A276" s="1"/>
      <c r="B276" s="2"/>
      <c r="C276" s="7"/>
      <c r="D276" s="7"/>
      <c r="E276" s="7"/>
      <c r="F276" s="60"/>
      <c r="G276" s="60"/>
      <c r="H276" s="60"/>
      <c r="I276" s="61"/>
      <c r="J276" s="8"/>
      <c r="L276" s="6"/>
      <c r="M276"/>
      <c r="N276"/>
    </row>
    <row r="277" spans="1:14" s="4" customFormat="1" x14ac:dyDescent="0.15">
      <c r="A277" s="1"/>
      <c r="B277" s="2"/>
      <c r="C277" s="7"/>
      <c r="D277" s="7"/>
      <c r="E277" s="7"/>
      <c r="F277" s="60"/>
      <c r="G277" s="60"/>
      <c r="H277" s="60"/>
      <c r="I277" s="61"/>
      <c r="J277" s="8"/>
      <c r="L277" s="6"/>
      <c r="M277"/>
      <c r="N277"/>
    </row>
    <row r="278" spans="1:14" s="4" customFormat="1" x14ac:dyDescent="0.15">
      <c r="A278" s="1"/>
      <c r="B278" s="2"/>
      <c r="C278" s="7"/>
      <c r="D278" s="7"/>
      <c r="E278" s="7"/>
      <c r="F278" s="60"/>
      <c r="G278" s="60"/>
      <c r="H278" s="60"/>
      <c r="I278" s="61"/>
      <c r="J278" s="8"/>
      <c r="L278" s="6"/>
      <c r="M278"/>
      <c r="N278"/>
    </row>
    <row r="279" spans="1:14" s="4" customFormat="1" x14ac:dyDescent="0.15">
      <c r="A279" s="1"/>
      <c r="B279" s="2"/>
      <c r="C279" s="7"/>
      <c r="D279" s="7"/>
      <c r="E279" s="7"/>
      <c r="F279" s="60"/>
      <c r="G279" s="60"/>
      <c r="H279" s="60"/>
      <c r="I279" s="61"/>
      <c r="J279" s="8"/>
      <c r="L279" s="6"/>
      <c r="M279"/>
      <c r="N279"/>
    </row>
    <row r="280" spans="1:14" s="4" customFormat="1" x14ac:dyDescent="0.15">
      <c r="A280" s="1"/>
      <c r="B280" s="2"/>
      <c r="C280" s="7"/>
      <c r="D280" s="7"/>
      <c r="E280" s="7"/>
      <c r="F280" s="60"/>
      <c r="G280" s="60"/>
      <c r="H280" s="60"/>
      <c r="I280" s="61"/>
      <c r="J280" s="8"/>
      <c r="L280" s="6"/>
      <c r="M280"/>
      <c r="N280"/>
    </row>
    <row r="281" spans="1:14" s="4" customFormat="1" x14ac:dyDescent="0.15">
      <c r="A281" s="1"/>
      <c r="B281" s="2"/>
      <c r="C281" s="7"/>
      <c r="D281" s="7"/>
      <c r="E281" s="7"/>
      <c r="F281" s="60"/>
      <c r="G281" s="60"/>
      <c r="H281" s="60"/>
      <c r="I281" s="61"/>
      <c r="J281" s="8"/>
      <c r="L281" s="6"/>
      <c r="M281"/>
      <c r="N281"/>
    </row>
    <row r="282" spans="1:14" s="4" customFormat="1" x14ac:dyDescent="0.15">
      <c r="A282" s="1"/>
      <c r="B282" s="2"/>
      <c r="C282" s="7"/>
      <c r="D282" s="7"/>
      <c r="E282" s="7"/>
      <c r="F282" s="60"/>
      <c r="G282" s="60"/>
      <c r="H282" s="60"/>
      <c r="I282" s="61"/>
      <c r="J282" s="8"/>
      <c r="L282" s="6"/>
      <c r="M282"/>
      <c r="N282"/>
    </row>
    <row r="283" spans="1:14" s="4" customFormat="1" x14ac:dyDescent="0.15">
      <c r="A283" s="1"/>
      <c r="B283" s="2"/>
      <c r="C283" s="7"/>
      <c r="D283" s="7"/>
      <c r="E283" s="7"/>
      <c r="F283" s="60"/>
      <c r="G283" s="60"/>
      <c r="H283" s="60"/>
      <c r="I283" s="61"/>
      <c r="J283" s="8"/>
      <c r="L283" s="6"/>
      <c r="M283"/>
      <c r="N283"/>
    </row>
    <row r="284" spans="1:14" s="4" customFormat="1" x14ac:dyDescent="0.15">
      <c r="A284" s="1"/>
      <c r="B284" s="2"/>
      <c r="C284" s="7"/>
      <c r="D284" s="7"/>
      <c r="E284" s="7"/>
      <c r="F284" s="60"/>
      <c r="G284" s="60"/>
      <c r="H284" s="60"/>
      <c r="I284" s="61"/>
      <c r="J284" s="8"/>
      <c r="L284" s="6"/>
      <c r="M284"/>
      <c r="N284"/>
    </row>
    <row r="285" spans="1:14" s="4" customFormat="1" x14ac:dyDescent="0.15">
      <c r="A285" s="1"/>
      <c r="B285" s="2"/>
      <c r="C285" s="7"/>
      <c r="D285" s="7"/>
      <c r="E285" s="7"/>
      <c r="F285" s="60"/>
      <c r="G285" s="60"/>
      <c r="H285" s="60"/>
      <c r="I285" s="61"/>
      <c r="J285" s="8"/>
      <c r="L285" s="6"/>
      <c r="M285"/>
      <c r="N285"/>
    </row>
    <row r="286" spans="1:14" s="4" customFormat="1" x14ac:dyDescent="0.15">
      <c r="A286" s="1"/>
      <c r="B286" s="2"/>
      <c r="C286" s="7"/>
      <c r="D286" s="7"/>
      <c r="E286" s="7"/>
      <c r="F286" s="60"/>
      <c r="G286" s="60"/>
      <c r="H286" s="60"/>
      <c r="I286" s="61"/>
      <c r="J286" s="8"/>
      <c r="L286" s="6"/>
      <c r="M286"/>
      <c r="N286"/>
    </row>
    <row r="287" spans="1:14" s="4" customFormat="1" x14ac:dyDescent="0.15">
      <c r="A287" s="1"/>
      <c r="B287" s="2"/>
      <c r="C287" s="7"/>
      <c r="D287" s="7"/>
      <c r="E287" s="7"/>
      <c r="F287" s="60"/>
      <c r="G287" s="60"/>
      <c r="H287" s="60"/>
      <c r="I287" s="61"/>
      <c r="J287" s="8"/>
      <c r="L287" s="6"/>
      <c r="M287"/>
      <c r="N287"/>
    </row>
    <row r="288" spans="1:14" s="4" customFormat="1" x14ac:dyDescent="0.15">
      <c r="A288" s="1"/>
      <c r="B288" s="2"/>
      <c r="C288" s="7"/>
      <c r="D288" s="7"/>
      <c r="E288" s="7"/>
      <c r="F288" s="60"/>
      <c r="G288" s="60"/>
      <c r="H288" s="60"/>
      <c r="I288" s="61"/>
      <c r="J288" s="8"/>
      <c r="L288" s="6"/>
      <c r="M288"/>
      <c r="N288"/>
    </row>
    <row r="289" spans="1:14" s="4" customFormat="1" x14ac:dyDescent="0.15">
      <c r="A289" s="1"/>
      <c r="B289" s="2"/>
      <c r="C289" s="7"/>
      <c r="D289" s="7"/>
      <c r="E289" s="7"/>
      <c r="F289" s="60"/>
      <c r="G289" s="60"/>
      <c r="H289" s="60"/>
      <c r="I289" s="61"/>
      <c r="J289" s="8"/>
      <c r="L289" s="6"/>
      <c r="M289"/>
      <c r="N289"/>
    </row>
    <row r="290" spans="1:14" s="4" customFormat="1" x14ac:dyDescent="0.15">
      <c r="A290" s="1"/>
      <c r="B290" s="2"/>
      <c r="C290" s="7"/>
      <c r="D290" s="7"/>
      <c r="E290" s="7"/>
      <c r="F290" s="60"/>
      <c r="G290" s="60"/>
      <c r="H290" s="60"/>
      <c r="I290" s="61"/>
      <c r="J290" s="8"/>
      <c r="L290" s="6"/>
      <c r="M290"/>
      <c r="N290"/>
    </row>
    <row r="291" spans="1:14" s="4" customFormat="1" x14ac:dyDescent="0.15">
      <c r="A291" s="1"/>
      <c r="B291" s="2"/>
      <c r="C291" s="7"/>
      <c r="D291" s="7"/>
      <c r="E291" s="7"/>
      <c r="F291" s="60"/>
      <c r="G291" s="60"/>
      <c r="H291" s="60"/>
      <c r="I291" s="61"/>
      <c r="J291" s="8"/>
      <c r="L291" s="6"/>
      <c r="M291"/>
      <c r="N291"/>
    </row>
    <row r="292" spans="1:14" s="4" customFormat="1" x14ac:dyDescent="0.15">
      <c r="A292" s="1"/>
      <c r="B292" s="2"/>
      <c r="C292" s="7"/>
      <c r="D292" s="7"/>
      <c r="E292" s="7"/>
      <c r="F292" s="60"/>
      <c r="G292" s="60"/>
      <c r="H292" s="60"/>
      <c r="I292" s="61"/>
      <c r="J292" s="8"/>
      <c r="L292" s="6"/>
      <c r="M292"/>
      <c r="N292"/>
    </row>
    <row r="293" spans="1:14" s="4" customFormat="1" x14ac:dyDescent="0.15">
      <c r="A293" s="1"/>
      <c r="B293" s="2"/>
      <c r="C293" s="7"/>
      <c r="D293" s="7"/>
      <c r="E293" s="7"/>
      <c r="F293" s="60"/>
      <c r="G293" s="60"/>
      <c r="H293" s="60"/>
      <c r="I293" s="61"/>
      <c r="J293" s="8"/>
      <c r="L293" s="6"/>
      <c r="M293"/>
      <c r="N293"/>
    </row>
    <row r="294" spans="1:14" s="4" customFormat="1" x14ac:dyDescent="0.15">
      <c r="A294" s="1"/>
      <c r="B294" s="2"/>
      <c r="C294" s="7"/>
      <c r="D294" s="7"/>
      <c r="E294" s="7"/>
      <c r="F294" s="60"/>
      <c r="G294" s="60"/>
      <c r="H294" s="60"/>
      <c r="I294" s="61"/>
      <c r="J294" s="8"/>
      <c r="L294" s="6"/>
      <c r="M294"/>
      <c r="N294"/>
    </row>
    <row r="295" spans="1:14" s="4" customFormat="1" x14ac:dyDescent="0.15">
      <c r="A295" s="1"/>
      <c r="B295" s="2"/>
      <c r="C295" s="7"/>
      <c r="D295" s="7"/>
      <c r="E295" s="7"/>
      <c r="F295" s="60"/>
      <c r="G295" s="60"/>
      <c r="H295" s="60"/>
      <c r="I295" s="61"/>
      <c r="J295" s="8"/>
      <c r="L295" s="6"/>
      <c r="M295"/>
      <c r="N295"/>
    </row>
    <row r="296" spans="1:14" s="4" customFormat="1" x14ac:dyDescent="0.15">
      <c r="A296" s="1"/>
      <c r="B296" s="2"/>
      <c r="C296" s="7"/>
      <c r="D296" s="7"/>
      <c r="E296" s="7"/>
      <c r="F296" s="60"/>
      <c r="G296" s="60"/>
      <c r="H296" s="60"/>
      <c r="I296" s="61"/>
      <c r="J296" s="8"/>
      <c r="L296" s="6"/>
      <c r="M296"/>
      <c r="N296"/>
    </row>
    <row r="297" spans="1:14" s="4" customFormat="1" x14ac:dyDescent="0.15">
      <c r="A297" s="1"/>
      <c r="B297" s="2"/>
      <c r="C297" s="7"/>
      <c r="D297" s="7"/>
      <c r="E297" s="7"/>
      <c r="F297" s="60"/>
      <c r="G297" s="60"/>
      <c r="H297" s="60"/>
      <c r="I297" s="61"/>
      <c r="J297" s="8"/>
      <c r="L297" s="6"/>
      <c r="M297"/>
      <c r="N297"/>
    </row>
    <row r="298" spans="1:14" s="4" customFormat="1" x14ac:dyDescent="0.15">
      <c r="A298" s="1"/>
      <c r="B298" s="2"/>
      <c r="C298" s="7"/>
      <c r="D298" s="7"/>
      <c r="E298" s="7"/>
      <c r="F298" s="60"/>
      <c r="G298" s="60"/>
      <c r="H298" s="60"/>
      <c r="I298" s="61"/>
      <c r="J298" s="8"/>
      <c r="L298" s="6"/>
      <c r="M298"/>
      <c r="N298"/>
    </row>
    <row r="299" spans="1:14" s="4" customFormat="1" x14ac:dyDescent="0.15">
      <c r="A299" s="1"/>
      <c r="B299" s="2"/>
      <c r="C299" s="7"/>
      <c r="D299" s="7"/>
      <c r="E299" s="7"/>
      <c r="F299" s="60"/>
      <c r="G299" s="60"/>
      <c r="H299" s="60"/>
      <c r="I299" s="61"/>
      <c r="J299" s="8"/>
      <c r="L299" s="6"/>
      <c r="M299"/>
      <c r="N299"/>
    </row>
    <row r="300" spans="1:14" s="4" customFormat="1" x14ac:dyDescent="0.15">
      <c r="A300" s="1"/>
      <c r="B300" s="2"/>
      <c r="C300" s="7"/>
      <c r="D300" s="7"/>
      <c r="E300" s="7"/>
      <c r="F300" s="60"/>
      <c r="G300" s="60"/>
      <c r="H300" s="60"/>
      <c r="I300" s="61"/>
      <c r="J300" s="8"/>
      <c r="L300" s="6"/>
      <c r="M300"/>
      <c r="N300"/>
    </row>
    <row r="301" spans="1:14" s="4" customFormat="1" x14ac:dyDescent="0.15">
      <c r="A301" s="1"/>
      <c r="B301" s="2"/>
      <c r="C301" s="7"/>
      <c r="D301" s="7"/>
      <c r="E301" s="7"/>
      <c r="F301" s="60"/>
      <c r="G301" s="60"/>
      <c r="H301" s="60"/>
      <c r="I301" s="61"/>
      <c r="J301" s="8"/>
      <c r="L301" s="6"/>
      <c r="M301"/>
      <c r="N301"/>
    </row>
    <row r="302" spans="1:14" s="4" customFormat="1" x14ac:dyDescent="0.15">
      <c r="A302" s="1"/>
      <c r="B302" s="2"/>
      <c r="C302" s="7"/>
      <c r="D302" s="7"/>
      <c r="E302" s="7"/>
      <c r="F302" s="60"/>
      <c r="G302" s="60"/>
      <c r="H302" s="60"/>
      <c r="I302" s="61"/>
      <c r="J302" s="8"/>
      <c r="L302" s="6"/>
      <c r="M302"/>
      <c r="N302"/>
    </row>
    <row r="303" spans="1:14" s="4" customFormat="1" x14ac:dyDescent="0.15">
      <c r="A303" s="1"/>
      <c r="B303" s="2"/>
      <c r="C303" s="7"/>
      <c r="D303" s="7"/>
      <c r="E303" s="7"/>
      <c r="F303" s="60"/>
      <c r="G303" s="60"/>
      <c r="H303" s="60"/>
      <c r="I303" s="61"/>
      <c r="J303" s="8"/>
      <c r="L303" s="6"/>
      <c r="M303"/>
      <c r="N303"/>
    </row>
    <row r="304" spans="1:14" s="4" customFormat="1" x14ac:dyDescent="0.15">
      <c r="A304" s="1"/>
      <c r="B304" s="2"/>
      <c r="C304" s="7"/>
      <c r="D304" s="7"/>
      <c r="E304" s="7"/>
      <c r="F304" s="60"/>
      <c r="G304" s="60"/>
      <c r="H304" s="60"/>
      <c r="I304" s="61"/>
      <c r="J304" s="8"/>
      <c r="L304" s="6"/>
      <c r="M304"/>
      <c r="N304"/>
    </row>
    <row r="305" spans="1:14" s="4" customFormat="1" x14ac:dyDescent="0.15">
      <c r="A305" s="1"/>
      <c r="B305" s="2"/>
      <c r="C305" s="7"/>
      <c r="D305" s="7"/>
      <c r="E305" s="7"/>
      <c r="F305" s="60"/>
      <c r="G305" s="60"/>
      <c r="H305" s="60"/>
      <c r="I305" s="61"/>
      <c r="J305" s="8"/>
      <c r="L305" s="6"/>
      <c r="M305"/>
      <c r="N305"/>
    </row>
    <row r="306" spans="1:14" s="4" customFormat="1" x14ac:dyDescent="0.15">
      <c r="A306" s="1"/>
      <c r="B306" s="2"/>
      <c r="C306" s="7"/>
      <c r="D306" s="7"/>
      <c r="E306" s="7"/>
      <c r="F306" s="60"/>
      <c r="G306" s="60"/>
      <c r="H306" s="60"/>
      <c r="I306" s="61"/>
      <c r="J306" s="8"/>
      <c r="L306" s="6"/>
      <c r="M306"/>
      <c r="N306"/>
    </row>
    <row r="307" spans="1:14" s="4" customFormat="1" x14ac:dyDescent="0.15">
      <c r="A307" s="1"/>
      <c r="B307" s="2"/>
      <c r="C307" s="7"/>
      <c r="D307" s="7"/>
      <c r="E307" s="7"/>
      <c r="F307" s="60"/>
      <c r="G307" s="60"/>
      <c r="H307" s="60"/>
      <c r="I307" s="61"/>
      <c r="J307" s="8"/>
      <c r="L307" s="6"/>
      <c r="M307"/>
      <c r="N307"/>
    </row>
    <row r="308" spans="1:14" s="4" customFormat="1" x14ac:dyDescent="0.15">
      <c r="A308" s="1"/>
      <c r="B308" s="2"/>
      <c r="C308" s="7"/>
      <c r="D308" s="7"/>
      <c r="E308" s="7"/>
      <c r="F308" s="60"/>
      <c r="G308" s="60"/>
      <c r="H308" s="60"/>
      <c r="I308" s="61"/>
      <c r="J308" s="8"/>
      <c r="L308" s="6"/>
      <c r="M308"/>
      <c r="N308"/>
    </row>
    <row r="309" spans="1:14" s="4" customFormat="1" x14ac:dyDescent="0.15">
      <c r="A309" s="1"/>
      <c r="B309" s="2"/>
      <c r="C309" s="7"/>
      <c r="D309" s="7"/>
      <c r="E309" s="7"/>
      <c r="F309" s="60"/>
      <c r="G309" s="60"/>
      <c r="H309" s="60"/>
      <c r="I309" s="61"/>
      <c r="J309" s="8"/>
      <c r="L309" s="6"/>
      <c r="M309"/>
      <c r="N309"/>
    </row>
    <row r="310" spans="1:14" s="4" customFormat="1" x14ac:dyDescent="0.15">
      <c r="A310" s="1"/>
      <c r="B310" s="2"/>
      <c r="C310" s="7"/>
      <c r="D310" s="7"/>
      <c r="E310" s="7"/>
      <c r="F310" s="60"/>
      <c r="G310" s="60"/>
      <c r="H310" s="60"/>
      <c r="I310" s="61"/>
      <c r="J310" s="8"/>
      <c r="L310" s="6"/>
      <c r="M310"/>
      <c r="N310"/>
    </row>
    <row r="311" spans="1:14" s="4" customFormat="1" x14ac:dyDescent="0.15">
      <c r="A311" s="1"/>
      <c r="B311" s="2"/>
      <c r="C311" s="7"/>
      <c r="D311" s="7"/>
      <c r="E311" s="7"/>
      <c r="F311" s="60"/>
      <c r="G311" s="60"/>
      <c r="H311" s="60"/>
      <c r="I311" s="61"/>
      <c r="J311" s="8"/>
      <c r="L311" s="6"/>
      <c r="M311"/>
      <c r="N311"/>
    </row>
    <row r="312" spans="1:14" s="4" customFormat="1" x14ac:dyDescent="0.15">
      <c r="A312" s="1"/>
      <c r="B312" s="2"/>
      <c r="C312" s="7"/>
      <c r="D312" s="7"/>
      <c r="E312" s="7"/>
      <c r="F312" s="60"/>
      <c r="G312" s="60"/>
      <c r="H312" s="60"/>
      <c r="I312" s="61"/>
      <c r="J312" s="8"/>
      <c r="L312" s="6"/>
      <c r="M312"/>
      <c r="N312"/>
    </row>
    <row r="313" spans="1:14" s="4" customFormat="1" x14ac:dyDescent="0.15">
      <c r="A313" s="1"/>
      <c r="B313" s="2"/>
      <c r="C313" s="7"/>
      <c r="D313" s="7"/>
      <c r="E313" s="7"/>
      <c r="F313" s="60"/>
      <c r="G313" s="60"/>
      <c r="H313" s="60"/>
      <c r="I313" s="61"/>
      <c r="J313" s="8"/>
      <c r="L313" s="6"/>
      <c r="M313"/>
      <c r="N313"/>
    </row>
    <row r="314" spans="1:14" s="4" customFormat="1" x14ac:dyDescent="0.15">
      <c r="A314" s="1"/>
      <c r="B314" s="2"/>
      <c r="C314" s="7"/>
      <c r="D314" s="7"/>
      <c r="E314" s="7"/>
      <c r="F314" s="60"/>
      <c r="G314" s="60"/>
      <c r="H314" s="60"/>
      <c r="I314" s="61"/>
      <c r="J314" s="8"/>
      <c r="L314" s="6"/>
      <c r="M314"/>
      <c r="N314"/>
    </row>
    <row r="315" spans="1:14" s="4" customFormat="1" x14ac:dyDescent="0.15">
      <c r="A315" s="1"/>
      <c r="B315" s="2"/>
      <c r="C315" s="7"/>
      <c r="D315" s="7"/>
      <c r="E315" s="7"/>
      <c r="F315" s="60"/>
      <c r="G315" s="60"/>
      <c r="H315" s="60"/>
      <c r="I315" s="61"/>
      <c r="J315" s="8"/>
      <c r="L315" s="6"/>
      <c r="M315"/>
      <c r="N315"/>
    </row>
    <row r="316" spans="1:14" s="4" customFormat="1" x14ac:dyDescent="0.15">
      <c r="A316" s="1"/>
      <c r="B316" s="2"/>
      <c r="C316" s="7"/>
      <c r="D316" s="7"/>
      <c r="E316" s="7"/>
      <c r="F316" s="60"/>
      <c r="G316" s="60"/>
      <c r="H316" s="60"/>
      <c r="I316" s="61"/>
      <c r="J316" s="8"/>
      <c r="L316" s="6"/>
      <c r="M316"/>
      <c r="N316"/>
    </row>
    <row r="317" spans="1:14" s="4" customFormat="1" x14ac:dyDescent="0.15">
      <c r="A317" s="1"/>
      <c r="B317" s="2"/>
      <c r="C317" s="7"/>
      <c r="D317" s="7"/>
      <c r="E317" s="7"/>
      <c r="F317" s="60"/>
      <c r="G317" s="60"/>
      <c r="H317" s="60"/>
      <c r="I317" s="61"/>
      <c r="J317" s="8"/>
      <c r="L317" s="6"/>
      <c r="M317"/>
      <c r="N317"/>
    </row>
    <row r="318" spans="1:14" s="4" customFormat="1" x14ac:dyDescent="0.15">
      <c r="A318" s="1"/>
      <c r="B318" s="2"/>
      <c r="C318" s="7"/>
      <c r="D318" s="7"/>
      <c r="E318" s="7"/>
      <c r="F318" s="60"/>
      <c r="G318" s="60"/>
      <c r="H318" s="60"/>
      <c r="I318" s="61"/>
      <c r="J318" s="8"/>
      <c r="L318" s="6"/>
      <c r="M318"/>
      <c r="N318"/>
    </row>
    <row r="319" spans="1:14" s="4" customFormat="1" x14ac:dyDescent="0.15">
      <c r="A319" s="1"/>
      <c r="B319" s="2"/>
      <c r="C319" s="7"/>
      <c r="D319" s="7"/>
      <c r="E319" s="7"/>
      <c r="F319" s="60"/>
      <c r="G319" s="60"/>
      <c r="H319" s="60"/>
      <c r="I319" s="61"/>
      <c r="J319" s="8"/>
      <c r="L319" s="6"/>
      <c r="M319"/>
      <c r="N319"/>
    </row>
    <row r="320" spans="1:14" s="4" customFormat="1" x14ac:dyDescent="0.15">
      <c r="A320" s="1"/>
      <c r="B320" s="2"/>
      <c r="C320" s="7"/>
      <c r="D320" s="7"/>
      <c r="E320" s="7"/>
      <c r="F320" s="60"/>
      <c r="G320" s="60"/>
      <c r="H320" s="60"/>
      <c r="I320" s="61"/>
      <c r="J320" s="8"/>
      <c r="L320" s="6"/>
      <c r="M320"/>
      <c r="N320"/>
    </row>
    <row r="321" spans="1:14" s="4" customFormat="1" x14ac:dyDescent="0.15">
      <c r="A321" s="1"/>
      <c r="B321" s="2"/>
      <c r="C321" s="7"/>
      <c r="D321" s="7"/>
      <c r="E321" s="7"/>
      <c r="F321" s="60"/>
      <c r="G321" s="60"/>
      <c r="H321" s="60"/>
      <c r="I321" s="61"/>
      <c r="J321" s="8"/>
      <c r="L321" s="6"/>
      <c r="M321"/>
      <c r="N321"/>
    </row>
    <row r="322" spans="1:14" s="4" customFormat="1" x14ac:dyDescent="0.15">
      <c r="A322" s="1"/>
      <c r="B322" s="2"/>
      <c r="C322" s="7"/>
      <c r="D322" s="7"/>
      <c r="E322" s="7"/>
      <c r="F322" s="60"/>
      <c r="G322" s="60"/>
      <c r="H322" s="60"/>
      <c r="I322" s="61"/>
      <c r="J322" s="8"/>
      <c r="L322" s="6"/>
      <c r="M322"/>
      <c r="N322"/>
    </row>
    <row r="323" spans="1:14" s="4" customFormat="1" x14ac:dyDescent="0.15">
      <c r="A323" s="1"/>
      <c r="B323" s="2"/>
      <c r="C323" s="7"/>
      <c r="D323" s="7"/>
      <c r="E323" s="7"/>
      <c r="F323" s="60"/>
      <c r="G323" s="60"/>
      <c r="H323" s="60"/>
      <c r="I323" s="61"/>
      <c r="J323" s="8"/>
      <c r="L323" s="6"/>
      <c r="M323"/>
      <c r="N323"/>
    </row>
    <row r="324" spans="1:14" s="4" customFormat="1" x14ac:dyDescent="0.15">
      <c r="A324" s="1"/>
      <c r="B324" s="2"/>
      <c r="C324" s="7"/>
      <c r="D324" s="7"/>
      <c r="E324" s="7"/>
      <c r="F324" s="60"/>
      <c r="G324" s="60"/>
      <c r="H324" s="60"/>
      <c r="I324" s="61"/>
      <c r="J324" s="8"/>
      <c r="L324" s="6"/>
      <c r="M324"/>
      <c r="N324"/>
    </row>
    <row r="325" spans="1:14" s="4" customFormat="1" x14ac:dyDescent="0.15">
      <c r="A325" s="1"/>
      <c r="B325" s="2"/>
      <c r="C325" s="7"/>
      <c r="D325" s="7"/>
      <c r="E325" s="7"/>
      <c r="F325" s="60"/>
      <c r="G325" s="60"/>
      <c r="H325" s="60"/>
      <c r="I325" s="61"/>
      <c r="J325" s="8"/>
      <c r="L325" s="6"/>
      <c r="M325"/>
      <c r="N325"/>
    </row>
    <row r="326" spans="1:14" s="4" customFormat="1" x14ac:dyDescent="0.15">
      <c r="A326" s="1"/>
      <c r="B326" s="2"/>
      <c r="C326" s="7"/>
      <c r="D326" s="7"/>
      <c r="E326" s="7"/>
      <c r="F326" s="60"/>
      <c r="G326" s="60"/>
      <c r="H326" s="60"/>
      <c r="I326" s="61"/>
      <c r="J326" s="8"/>
      <c r="L326" s="6"/>
      <c r="M326"/>
      <c r="N326"/>
    </row>
    <row r="327" spans="1:14" s="4" customFormat="1" x14ac:dyDescent="0.15">
      <c r="A327" s="1"/>
      <c r="B327" s="2"/>
      <c r="C327" s="7"/>
      <c r="D327" s="7"/>
      <c r="E327" s="7"/>
      <c r="F327" s="60"/>
      <c r="G327" s="60"/>
      <c r="H327" s="60"/>
      <c r="I327" s="61"/>
      <c r="J327" s="8"/>
      <c r="L327" s="6"/>
      <c r="M327"/>
      <c r="N327"/>
    </row>
    <row r="328" spans="1:14" s="4" customFormat="1" x14ac:dyDescent="0.15">
      <c r="A328" s="1"/>
      <c r="B328" s="2"/>
      <c r="C328" s="7"/>
      <c r="D328" s="7"/>
      <c r="E328" s="7"/>
      <c r="F328" s="60"/>
      <c r="G328" s="60"/>
      <c r="H328" s="60"/>
      <c r="I328" s="61"/>
      <c r="J328" s="8"/>
      <c r="L328" s="6"/>
      <c r="M328"/>
      <c r="N328"/>
    </row>
    <row r="329" spans="1:14" s="4" customFormat="1" x14ac:dyDescent="0.15">
      <c r="A329" s="1"/>
      <c r="B329" s="2"/>
      <c r="C329" s="7"/>
      <c r="D329" s="7"/>
      <c r="E329" s="7"/>
      <c r="F329" s="60"/>
      <c r="G329" s="60"/>
      <c r="H329" s="60"/>
      <c r="I329" s="61"/>
      <c r="J329" s="8"/>
      <c r="L329" s="6"/>
      <c r="M329"/>
      <c r="N329"/>
    </row>
    <row r="330" spans="1:14" s="4" customFormat="1" x14ac:dyDescent="0.15">
      <c r="A330" s="1"/>
      <c r="B330" s="2"/>
      <c r="C330" s="7"/>
      <c r="D330" s="7"/>
      <c r="E330" s="7"/>
      <c r="F330" s="60"/>
      <c r="G330" s="60"/>
      <c r="H330" s="60"/>
      <c r="I330" s="61"/>
      <c r="J330" s="8"/>
      <c r="L330" s="6"/>
      <c r="M330"/>
      <c r="N330"/>
    </row>
    <row r="331" spans="1:14" s="4" customFormat="1" x14ac:dyDescent="0.15">
      <c r="A331" s="1"/>
      <c r="B331" s="2"/>
      <c r="C331" s="7"/>
      <c r="D331" s="7"/>
      <c r="E331" s="7"/>
      <c r="F331" s="60"/>
      <c r="G331" s="60"/>
      <c r="H331" s="60"/>
      <c r="I331" s="61"/>
      <c r="J331" s="8"/>
      <c r="L331" s="6"/>
      <c r="M331"/>
      <c r="N331"/>
    </row>
    <row r="332" spans="1:14" s="4" customFormat="1" x14ac:dyDescent="0.15">
      <c r="A332" s="1"/>
      <c r="B332" s="2"/>
      <c r="C332" s="7"/>
      <c r="D332" s="7"/>
      <c r="E332" s="7"/>
      <c r="F332" s="60"/>
      <c r="G332" s="60"/>
      <c r="H332" s="60"/>
      <c r="I332" s="61"/>
      <c r="J332" s="8"/>
      <c r="L332" s="6"/>
      <c r="M332"/>
      <c r="N332"/>
    </row>
    <row r="333" spans="1:14" s="4" customFormat="1" x14ac:dyDescent="0.15">
      <c r="A333" s="1"/>
      <c r="B333" s="2"/>
      <c r="C333" s="7"/>
      <c r="D333" s="7"/>
      <c r="E333" s="7"/>
      <c r="F333" s="60"/>
      <c r="G333" s="60"/>
      <c r="H333" s="60"/>
      <c r="I333" s="61"/>
      <c r="J333" s="8"/>
      <c r="L333" s="6"/>
      <c r="M333"/>
      <c r="N333"/>
    </row>
    <row r="334" spans="1:14" s="4" customFormat="1" x14ac:dyDescent="0.15">
      <c r="A334" s="1"/>
      <c r="B334" s="2"/>
      <c r="C334" s="7"/>
      <c r="D334" s="7"/>
      <c r="E334" s="7"/>
      <c r="F334" s="60"/>
      <c r="G334" s="60"/>
      <c r="H334" s="60"/>
      <c r="I334" s="61"/>
      <c r="J334" s="8"/>
      <c r="L334" s="6"/>
      <c r="M334"/>
      <c r="N334"/>
    </row>
    <row r="335" spans="1:14" s="4" customFormat="1" x14ac:dyDescent="0.15">
      <c r="A335" s="1"/>
      <c r="B335" s="2"/>
      <c r="C335" s="7"/>
      <c r="D335" s="7"/>
      <c r="E335" s="7"/>
      <c r="F335" s="60"/>
      <c r="G335" s="60"/>
      <c r="H335" s="60"/>
      <c r="I335" s="61"/>
      <c r="J335" s="8"/>
      <c r="L335" s="6"/>
      <c r="M335"/>
      <c r="N335"/>
    </row>
    <row r="336" spans="1:14" s="4" customFormat="1" x14ac:dyDescent="0.15">
      <c r="A336" s="1"/>
      <c r="B336" s="2"/>
      <c r="C336" s="7"/>
      <c r="D336" s="7"/>
      <c r="E336" s="7"/>
      <c r="F336" s="60"/>
      <c r="G336" s="60"/>
      <c r="H336" s="60"/>
      <c r="I336" s="61"/>
      <c r="J336" s="8"/>
      <c r="L336" s="6"/>
      <c r="M336"/>
      <c r="N336"/>
    </row>
    <row r="337" spans="1:14" s="4" customFormat="1" x14ac:dyDescent="0.15">
      <c r="A337" s="1"/>
      <c r="B337" s="2"/>
      <c r="C337" s="7"/>
      <c r="D337" s="7"/>
      <c r="E337" s="7"/>
      <c r="F337" s="60"/>
      <c r="G337" s="60"/>
      <c r="H337" s="60"/>
      <c r="I337" s="61"/>
      <c r="J337" s="8"/>
      <c r="L337" s="6"/>
      <c r="M337"/>
      <c r="N337"/>
    </row>
    <row r="338" spans="1:14" s="4" customFormat="1" x14ac:dyDescent="0.15">
      <c r="A338" s="1"/>
      <c r="B338" s="2"/>
      <c r="C338" s="7"/>
      <c r="D338" s="7"/>
      <c r="E338" s="7"/>
      <c r="F338" s="60"/>
      <c r="G338" s="60"/>
      <c r="H338" s="60"/>
      <c r="I338" s="61"/>
      <c r="J338" s="8"/>
      <c r="L338" s="6"/>
      <c r="M338"/>
      <c r="N338"/>
    </row>
    <row r="339" spans="1:14" s="4" customFormat="1" x14ac:dyDescent="0.15">
      <c r="A339" s="1"/>
      <c r="B339" s="2"/>
      <c r="C339" s="7"/>
      <c r="D339" s="7"/>
      <c r="E339" s="7"/>
      <c r="F339" s="60"/>
      <c r="G339" s="60"/>
      <c r="H339" s="60"/>
      <c r="I339" s="61"/>
      <c r="J339" s="8"/>
      <c r="L339" s="6"/>
      <c r="M339"/>
      <c r="N339"/>
    </row>
    <row r="340" spans="1:14" s="4" customFormat="1" x14ac:dyDescent="0.15">
      <c r="A340" s="1"/>
      <c r="B340" s="2"/>
      <c r="C340" s="7"/>
      <c r="D340" s="7"/>
      <c r="E340" s="7"/>
      <c r="F340" s="60"/>
      <c r="G340" s="60"/>
      <c r="H340" s="60"/>
      <c r="I340" s="61"/>
      <c r="J340" s="8"/>
      <c r="L340" s="6"/>
      <c r="M340"/>
      <c r="N340"/>
    </row>
    <row r="341" spans="1:14" s="4" customFormat="1" x14ac:dyDescent="0.15">
      <c r="A341" s="1"/>
      <c r="B341" s="2"/>
      <c r="C341" s="7"/>
      <c r="D341" s="7"/>
      <c r="E341" s="7"/>
      <c r="F341" s="60"/>
      <c r="G341" s="60"/>
      <c r="H341" s="60"/>
      <c r="I341" s="61"/>
      <c r="J341" s="8"/>
      <c r="L341" s="6"/>
      <c r="M341"/>
      <c r="N341"/>
    </row>
    <row r="342" spans="1:14" s="4" customFormat="1" x14ac:dyDescent="0.15">
      <c r="A342" s="1"/>
      <c r="B342" s="2"/>
      <c r="C342" s="7"/>
      <c r="D342" s="7"/>
      <c r="E342" s="7"/>
      <c r="F342" s="60"/>
      <c r="G342" s="60"/>
      <c r="H342" s="60"/>
      <c r="I342" s="61"/>
      <c r="J342" s="8"/>
      <c r="L342" s="6"/>
      <c r="M342"/>
      <c r="N342"/>
    </row>
    <row r="343" spans="1:14" s="4" customFormat="1" x14ac:dyDescent="0.15">
      <c r="A343" s="1"/>
      <c r="B343" s="2"/>
      <c r="C343" s="7"/>
      <c r="D343" s="7"/>
      <c r="E343" s="7"/>
      <c r="F343" s="60"/>
      <c r="G343" s="60"/>
      <c r="H343" s="60"/>
      <c r="I343" s="61"/>
      <c r="J343" s="8"/>
      <c r="L343" s="6"/>
      <c r="M343"/>
      <c r="N343"/>
    </row>
    <row r="344" spans="1:14" s="4" customFormat="1" x14ac:dyDescent="0.15">
      <c r="A344" s="1"/>
      <c r="B344" s="2"/>
      <c r="C344" s="7"/>
      <c r="D344" s="7"/>
      <c r="E344" s="7"/>
      <c r="F344" s="60"/>
      <c r="G344" s="60"/>
      <c r="H344" s="60"/>
      <c r="I344" s="61"/>
      <c r="J344" s="8"/>
      <c r="L344" s="6"/>
      <c r="M344"/>
      <c r="N344"/>
    </row>
    <row r="345" spans="1:14" s="4" customFormat="1" x14ac:dyDescent="0.15">
      <c r="A345" s="1"/>
      <c r="B345" s="2"/>
      <c r="C345" s="7"/>
      <c r="D345" s="7"/>
      <c r="E345" s="7"/>
      <c r="F345" s="60"/>
      <c r="G345" s="60"/>
      <c r="H345" s="60"/>
      <c r="I345" s="61"/>
      <c r="J345" s="8"/>
      <c r="L345" s="6"/>
      <c r="M345"/>
      <c r="N345"/>
    </row>
    <row r="346" spans="1:14" s="4" customFormat="1" x14ac:dyDescent="0.15">
      <c r="A346" s="1"/>
      <c r="B346" s="2"/>
      <c r="C346" s="7"/>
      <c r="D346" s="7"/>
      <c r="E346" s="7"/>
      <c r="F346" s="60"/>
      <c r="G346" s="60"/>
      <c r="H346" s="60"/>
      <c r="I346" s="61"/>
      <c r="J346" s="8"/>
      <c r="L346" s="6"/>
      <c r="M346"/>
      <c r="N346"/>
    </row>
    <row r="347" spans="1:14" s="4" customFormat="1" x14ac:dyDescent="0.15">
      <c r="A347" s="1"/>
      <c r="B347" s="2"/>
      <c r="C347" s="7"/>
      <c r="D347" s="7"/>
      <c r="E347" s="7"/>
      <c r="F347" s="60"/>
      <c r="G347" s="60"/>
      <c r="H347" s="60"/>
      <c r="I347" s="61"/>
      <c r="J347" s="8"/>
      <c r="L347" s="6"/>
      <c r="M347"/>
      <c r="N347"/>
    </row>
    <row r="348" spans="1:14" s="4" customFormat="1" x14ac:dyDescent="0.15">
      <c r="A348" s="1"/>
      <c r="B348" s="2"/>
      <c r="C348" s="7"/>
      <c r="D348" s="7"/>
      <c r="E348" s="7"/>
      <c r="F348" s="60"/>
      <c r="G348" s="60"/>
      <c r="H348" s="60"/>
      <c r="I348" s="61"/>
      <c r="J348" s="8"/>
      <c r="L348" s="6"/>
      <c r="M348"/>
      <c r="N348"/>
    </row>
    <row r="349" spans="1:14" s="4" customFormat="1" x14ac:dyDescent="0.15">
      <c r="A349" s="1"/>
      <c r="B349" s="2"/>
      <c r="C349" s="7"/>
      <c r="D349" s="7"/>
      <c r="E349" s="7"/>
      <c r="F349" s="60"/>
      <c r="G349" s="60"/>
      <c r="H349" s="60"/>
      <c r="I349" s="61"/>
      <c r="J349" s="8"/>
      <c r="L349" s="6"/>
      <c r="M349"/>
      <c r="N349"/>
    </row>
    <row r="350" spans="1:14" s="4" customFormat="1" x14ac:dyDescent="0.15">
      <c r="A350" s="1"/>
      <c r="B350" s="2"/>
      <c r="C350" s="7"/>
      <c r="D350" s="7"/>
      <c r="E350" s="7"/>
      <c r="F350" s="60"/>
      <c r="G350" s="60"/>
      <c r="H350" s="60"/>
      <c r="I350" s="61"/>
      <c r="J350" s="8"/>
      <c r="L350" s="6"/>
      <c r="M350"/>
      <c r="N350"/>
    </row>
    <row r="351" spans="1:14" s="4" customFormat="1" x14ac:dyDescent="0.15">
      <c r="A351" s="1"/>
      <c r="B351" s="2"/>
      <c r="C351" s="7"/>
      <c r="D351" s="7"/>
      <c r="E351" s="7"/>
      <c r="F351" s="60"/>
      <c r="G351" s="60"/>
      <c r="H351" s="60"/>
      <c r="I351" s="61"/>
      <c r="J351" s="8"/>
      <c r="L351" s="6"/>
      <c r="M351"/>
      <c r="N351"/>
    </row>
    <row r="352" spans="1:14" s="4" customFormat="1" x14ac:dyDescent="0.15">
      <c r="A352" s="1"/>
      <c r="B352" s="2"/>
      <c r="C352" s="7"/>
      <c r="D352" s="7"/>
      <c r="E352" s="7"/>
      <c r="F352" s="60"/>
      <c r="G352" s="60"/>
      <c r="H352" s="60"/>
      <c r="I352" s="61"/>
      <c r="J352" s="8"/>
      <c r="L352" s="6"/>
      <c r="M352"/>
      <c r="N352"/>
    </row>
    <row r="353" spans="1:14" s="4" customFormat="1" x14ac:dyDescent="0.15">
      <c r="A353" s="1"/>
      <c r="B353" s="2"/>
      <c r="C353" s="7"/>
      <c r="D353" s="7"/>
      <c r="E353" s="7"/>
      <c r="F353" s="60"/>
      <c r="G353" s="60"/>
      <c r="H353" s="60"/>
      <c r="I353" s="61"/>
      <c r="J353" s="8"/>
      <c r="L353" s="6"/>
      <c r="M353"/>
      <c r="N353"/>
    </row>
    <row r="354" spans="1:14" s="4" customFormat="1" x14ac:dyDescent="0.15">
      <c r="A354" s="1"/>
      <c r="B354" s="2"/>
      <c r="C354" s="7"/>
      <c r="D354" s="7"/>
      <c r="E354" s="7"/>
      <c r="F354" s="60"/>
      <c r="G354" s="60"/>
      <c r="H354" s="60"/>
      <c r="I354" s="61"/>
      <c r="J354" s="8"/>
      <c r="L354" s="6"/>
      <c r="M354"/>
      <c r="N354"/>
    </row>
    <row r="355" spans="1:14" s="4" customFormat="1" x14ac:dyDescent="0.15">
      <c r="A355" s="1"/>
      <c r="B355" s="2"/>
      <c r="C355" s="7"/>
      <c r="D355" s="7"/>
      <c r="E355" s="7"/>
      <c r="F355" s="60"/>
      <c r="G355" s="60"/>
      <c r="H355" s="60"/>
      <c r="I355" s="61"/>
      <c r="J355" s="8"/>
      <c r="L355" s="6"/>
      <c r="M355"/>
      <c r="N355"/>
    </row>
    <row r="356" spans="1:14" s="4" customFormat="1" x14ac:dyDescent="0.15">
      <c r="A356" s="1"/>
      <c r="B356" s="2"/>
      <c r="C356" s="7"/>
      <c r="D356" s="7"/>
      <c r="E356" s="7"/>
      <c r="F356" s="60"/>
      <c r="G356" s="60"/>
      <c r="H356" s="60"/>
      <c r="I356" s="61"/>
      <c r="J356" s="8"/>
      <c r="L356" s="6"/>
      <c r="M356"/>
      <c r="N356"/>
    </row>
    <row r="357" spans="1:14" s="4" customFormat="1" x14ac:dyDescent="0.15">
      <c r="A357" s="1"/>
      <c r="B357" s="2"/>
      <c r="C357" s="7"/>
      <c r="D357" s="7"/>
      <c r="E357" s="7"/>
      <c r="F357" s="60"/>
      <c r="G357" s="60"/>
      <c r="H357" s="60"/>
      <c r="I357" s="61"/>
      <c r="J357" s="8"/>
      <c r="L357" s="6"/>
      <c r="M357"/>
      <c r="N357"/>
    </row>
    <row r="358" spans="1:14" s="4" customFormat="1" x14ac:dyDescent="0.15">
      <c r="A358" s="1"/>
      <c r="B358" s="2"/>
      <c r="C358" s="7"/>
      <c r="D358" s="7"/>
      <c r="E358" s="7"/>
      <c r="F358" s="60"/>
      <c r="G358" s="60"/>
      <c r="H358" s="60"/>
      <c r="I358" s="61"/>
      <c r="J358" s="8"/>
      <c r="L358" s="6"/>
      <c r="M358"/>
      <c r="N358"/>
    </row>
    <row r="359" spans="1:14" s="4" customFormat="1" x14ac:dyDescent="0.15">
      <c r="A359" s="1"/>
      <c r="B359" s="2"/>
      <c r="C359" s="7"/>
      <c r="D359" s="7"/>
      <c r="E359" s="7"/>
      <c r="F359" s="60"/>
      <c r="G359" s="60"/>
      <c r="H359" s="60"/>
      <c r="I359" s="61"/>
      <c r="J359" s="8"/>
      <c r="L359" s="6"/>
      <c r="M359"/>
      <c r="N359"/>
    </row>
    <row r="360" spans="1:14" s="4" customFormat="1" x14ac:dyDescent="0.15">
      <c r="A360" s="1"/>
      <c r="B360" s="2"/>
      <c r="C360" s="7"/>
      <c r="D360" s="7"/>
      <c r="E360" s="7"/>
      <c r="F360" s="60"/>
      <c r="G360" s="60"/>
      <c r="H360" s="60"/>
      <c r="I360" s="61"/>
      <c r="J360" s="8"/>
      <c r="L360" s="6"/>
      <c r="M360"/>
      <c r="N360"/>
    </row>
    <row r="361" spans="1:14" s="4" customFormat="1" x14ac:dyDescent="0.15">
      <c r="A361" s="1"/>
      <c r="B361" s="2"/>
      <c r="C361" s="7"/>
      <c r="D361" s="7"/>
      <c r="E361" s="7"/>
      <c r="F361" s="60"/>
      <c r="G361" s="60"/>
      <c r="H361" s="60"/>
      <c r="I361" s="61"/>
      <c r="J361" s="8"/>
      <c r="L361" s="6"/>
      <c r="M361"/>
      <c r="N361"/>
    </row>
    <row r="362" spans="1:14" s="4" customFormat="1" x14ac:dyDescent="0.15">
      <c r="A362" s="1"/>
      <c r="B362" s="2"/>
      <c r="C362" s="7"/>
      <c r="D362" s="7"/>
      <c r="E362" s="7"/>
      <c r="F362" s="60"/>
      <c r="G362" s="60"/>
      <c r="H362" s="60"/>
      <c r="I362" s="61"/>
      <c r="J362" s="8"/>
      <c r="L362" s="6"/>
      <c r="M362"/>
      <c r="N362"/>
    </row>
    <row r="363" spans="1:14" s="4" customFormat="1" x14ac:dyDescent="0.15">
      <c r="A363" s="1"/>
      <c r="B363" s="2"/>
      <c r="C363" s="7"/>
      <c r="D363" s="7"/>
      <c r="E363" s="7"/>
      <c r="F363" s="60"/>
      <c r="G363" s="60"/>
      <c r="H363" s="60"/>
      <c r="I363" s="61"/>
      <c r="J363" s="8"/>
      <c r="L363" s="6"/>
      <c r="M363"/>
      <c r="N363"/>
    </row>
    <row r="364" spans="1:14" s="4" customFormat="1" x14ac:dyDescent="0.15">
      <c r="A364" s="1"/>
      <c r="B364" s="2"/>
      <c r="C364" s="7"/>
      <c r="D364" s="7"/>
      <c r="E364" s="7"/>
      <c r="F364" s="60"/>
      <c r="G364" s="60"/>
      <c r="H364" s="60"/>
      <c r="I364" s="61"/>
      <c r="J364" s="8"/>
      <c r="L364" s="6"/>
      <c r="M364"/>
      <c r="N364"/>
    </row>
    <row r="365" spans="1:14" s="4" customFormat="1" x14ac:dyDescent="0.15">
      <c r="A365" s="1"/>
      <c r="B365" s="2"/>
      <c r="C365" s="7"/>
      <c r="D365" s="7"/>
      <c r="E365" s="7"/>
      <c r="F365" s="60"/>
      <c r="G365" s="60"/>
      <c r="H365" s="60"/>
      <c r="I365" s="61"/>
      <c r="J365" s="8"/>
      <c r="L365" s="6"/>
      <c r="M365"/>
      <c r="N365"/>
    </row>
    <row r="366" spans="1:14" s="4" customFormat="1" x14ac:dyDescent="0.15">
      <c r="A366" s="1"/>
      <c r="B366" s="2"/>
      <c r="C366" s="7"/>
      <c r="D366" s="7"/>
      <c r="E366" s="7"/>
      <c r="F366" s="60"/>
      <c r="G366" s="60"/>
      <c r="H366" s="60"/>
      <c r="I366" s="61"/>
      <c r="J366" s="8"/>
      <c r="L366" s="6"/>
      <c r="M366"/>
      <c r="N366"/>
    </row>
    <row r="367" spans="1:14" s="4" customFormat="1" x14ac:dyDescent="0.15">
      <c r="A367" s="1"/>
      <c r="B367" s="2"/>
      <c r="C367" s="7"/>
      <c r="D367" s="7"/>
      <c r="E367" s="7"/>
      <c r="F367" s="60"/>
      <c r="G367" s="60"/>
      <c r="H367" s="60"/>
      <c r="I367" s="61"/>
      <c r="J367" s="8"/>
      <c r="L367" s="6"/>
      <c r="M367"/>
      <c r="N367"/>
    </row>
    <row r="368" spans="1:14" s="4" customFormat="1" x14ac:dyDescent="0.15">
      <c r="A368" s="1"/>
      <c r="B368" s="2"/>
      <c r="C368" s="7"/>
      <c r="D368" s="7"/>
      <c r="E368" s="7"/>
      <c r="F368" s="60"/>
      <c r="G368" s="60"/>
      <c r="H368" s="60"/>
      <c r="I368" s="61"/>
      <c r="J368" s="8"/>
      <c r="L368" s="6"/>
      <c r="M368"/>
      <c r="N368"/>
    </row>
    <row r="369" spans="1:14" s="4" customFormat="1" x14ac:dyDescent="0.15">
      <c r="A369" s="1"/>
      <c r="B369" s="2"/>
      <c r="C369" s="7"/>
      <c r="D369" s="7"/>
      <c r="E369" s="7"/>
      <c r="F369" s="60"/>
      <c r="G369" s="60"/>
      <c r="H369" s="60"/>
      <c r="I369" s="61"/>
      <c r="J369" s="8"/>
      <c r="L369" s="6"/>
      <c r="M369"/>
      <c r="N369"/>
    </row>
    <row r="370" spans="1:14" s="4" customFormat="1" x14ac:dyDescent="0.15">
      <c r="A370" s="1"/>
      <c r="B370" s="2"/>
      <c r="C370" s="7"/>
      <c r="D370" s="7"/>
      <c r="E370" s="7"/>
      <c r="F370" s="60"/>
      <c r="G370" s="60"/>
      <c r="H370" s="60"/>
      <c r="I370" s="61"/>
      <c r="J370" s="8"/>
      <c r="L370" s="6"/>
      <c r="M370"/>
      <c r="N370"/>
    </row>
    <row r="371" spans="1:14" s="4" customFormat="1" x14ac:dyDescent="0.15">
      <c r="A371" s="1"/>
      <c r="B371" s="2"/>
      <c r="C371" s="7"/>
      <c r="D371" s="7"/>
      <c r="E371" s="7"/>
      <c r="F371" s="60"/>
      <c r="G371" s="60"/>
      <c r="H371" s="60"/>
      <c r="I371" s="61"/>
      <c r="J371" s="8"/>
      <c r="L371" s="6"/>
      <c r="M371"/>
      <c r="N371"/>
    </row>
    <row r="372" spans="1:14" s="4" customFormat="1" x14ac:dyDescent="0.15">
      <c r="A372" s="1"/>
      <c r="B372" s="2"/>
      <c r="C372" s="7"/>
      <c r="D372" s="7"/>
      <c r="E372" s="7"/>
      <c r="F372" s="60"/>
      <c r="G372" s="60"/>
      <c r="H372" s="60"/>
      <c r="I372" s="61"/>
      <c r="J372" s="8"/>
      <c r="L372" s="6"/>
      <c r="M372"/>
      <c r="N372"/>
    </row>
    <row r="373" spans="1:14" s="4" customFormat="1" x14ac:dyDescent="0.15">
      <c r="A373" s="1"/>
      <c r="B373" s="2"/>
      <c r="C373" s="7"/>
      <c r="D373" s="7"/>
      <c r="E373" s="7"/>
      <c r="F373" s="60"/>
      <c r="G373" s="60"/>
      <c r="H373" s="60"/>
      <c r="I373" s="61"/>
      <c r="J373" s="8"/>
      <c r="L373" s="6"/>
      <c r="M373"/>
      <c r="N373"/>
    </row>
    <row r="374" spans="1:14" s="4" customFormat="1" x14ac:dyDescent="0.15">
      <c r="A374" s="1"/>
      <c r="B374" s="2"/>
      <c r="C374" s="7"/>
      <c r="D374" s="7"/>
      <c r="E374" s="7"/>
      <c r="F374" s="60"/>
      <c r="G374" s="60"/>
      <c r="H374" s="60"/>
      <c r="I374" s="61"/>
      <c r="J374" s="8"/>
      <c r="L374" s="6"/>
      <c r="M374"/>
      <c r="N374"/>
    </row>
    <row r="375" spans="1:14" s="4" customFormat="1" x14ac:dyDescent="0.15">
      <c r="A375" s="1"/>
      <c r="B375" s="2"/>
      <c r="C375" s="7"/>
      <c r="D375" s="7"/>
      <c r="E375" s="7"/>
      <c r="F375" s="60"/>
      <c r="G375" s="60"/>
      <c r="H375" s="60"/>
      <c r="I375" s="61"/>
      <c r="J375" s="8"/>
      <c r="L375" s="6"/>
      <c r="M375"/>
      <c r="N375"/>
    </row>
    <row r="376" spans="1:14" s="4" customFormat="1" x14ac:dyDescent="0.15">
      <c r="A376" s="1"/>
      <c r="B376" s="2"/>
      <c r="C376" s="7"/>
      <c r="D376" s="7"/>
      <c r="E376" s="7"/>
      <c r="F376" s="60"/>
      <c r="G376" s="60"/>
      <c r="H376" s="60"/>
      <c r="I376" s="61"/>
      <c r="J376" s="8"/>
      <c r="L376" s="6"/>
      <c r="M376"/>
      <c r="N376"/>
    </row>
    <row r="377" spans="1:14" s="4" customFormat="1" x14ac:dyDescent="0.15">
      <c r="A377" s="1"/>
      <c r="B377" s="2"/>
      <c r="C377" s="7"/>
      <c r="D377" s="7"/>
      <c r="E377" s="7"/>
      <c r="F377" s="60"/>
      <c r="G377" s="60"/>
      <c r="H377" s="60"/>
      <c r="I377" s="61"/>
      <c r="J377" s="8"/>
      <c r="L377" s="6"/>
      <c r="M377"/>
      <c r="N377"/>
    </row>
    <row r="378" spans="1:14" s="4" customFormat="1" x14ac:dyDescent="0.15">
      <c r="A378" s="1"/>
      <c r="B378" s="2"/>
      <c r="C378" s="7"/>
      <c r="D378" s="7"/>
      <c r="E378" s="7"/>
      <c r="F378" s="60"/>
      <c r="G378" s="60"/>
      <c r="H378" s="60"/>
      <c r="I378" s="61"/>
      <c r="J378" s="8"/>
      <c r="L378" s="6"/>
      <c r="M378"/>
      <c r="N378"/>
    </row>
    <row r="379" spans="1:14" s="4" customFormat="1" x14ac:dyDescent="0.15">
      <c r="A379" s="1"/>
      <c r="B379" s="2"/>
      <c r="C379" s="7"/>
      <c r="D379" s="7"/>
      <c r="E379" s="7"/>
      <c r="F379" s="60"/>
      <c r="G379" s="60"/>
      <c r="H379" s="60"/>
      <c r="I379" s="61"/>
      <c r="J379" s="8"/>
      <c r="L379" s="6"/>
      <c r="M379"/>
      <c r="N379"/>
    </row>
    <row r="380" spans="1:14" s="4" customFormat="1" x14ac:dyDescent="0.15">
      <c r="A380" s="1"/>
      <c r="B380" s="2"/>
      <c r="C380" s="7"/>
      <c r="D380" s="7"/>
      <c r="E380" s="7"/>
      <c r="F380" s="60"/>
      <c r="G380" s="60"/>
      <c r="H380" s="60"/>
      <c r="I380" s="61"/>
      <c r="J380" s="8"/>
      <c r="L380" s="6"/>
      <c r="M380"/>
      <c r="N380"/>
    </row>
    <row r="381" spans="1:14" s="4" customFormat="1" x14ac:dyDescent="0.15">
      <c r="A381" s="1"/>
      <c r="B381" s="2"/>
      <c r="C381" s="7"/>
      <c r="D381" s="7"/>
      <c r="E381" s="7"/>
      <c r="F381" s="60"/>
      <c r="G381" s="60"/>
      <c r="H381" s="60"/>
      <c r="I381" s="61"/>
      <c r="J381" s="8"/>
      <c r="L381" s="6"/>
      <c r="M381"/>
      <c r="N381"/>
    </row>
    <row r="382" spans="1:14" s="4" customFormat="1" x14ac:dyDescent="0.15">
      <c r="A382" s="1"/>
      <c r="B382" s="2"/>
      <c r="C382" s="7"/>
      <c r="D382" s="7"/>
      <c r="E382" s="7"/>
      <c r="F382" s="60"/>
      <c r="G382" s="60"/>
      <c r="H382" s="60"/>
      <c r="I382" s="61"/>
      <c r="J382" s="8"/>
      <c r="L382" s="6"/>
      <c r="M382"/>
      <c r="N382"/>
    </row>
    <row r="383" spans="1:14" s="4" customFormat="1" x14ac:dyDescent="0.15">
      <c r="A383" s="1"/>
      <c r="B383" s="2"/>
      <c r="C383" s="7"/>
      <c r="D383" s="7"/>
      <c r="E383" s="7"/>
      <c r="F383" s="60"/>
      <c r="G383" s="60"/>
      <c r="H383" s="60"/>
      <c r="I383" s="61"/>
      <c r="J383" s="8"/>
      <c r="L383" s="6"/>
      <c r="M383"/>
      <c r="N383"/>
    </row>
    <row r="384" spans="1:14" s="4" customFormat="1" x14ac:dyDescent="0.15">
      <c r="A384" s="1"/>
      <c r="B384" s="2"/>
      <c r="C384" s="7"/>
      <c r="D384" s="7"/>
      <c r="E384" s="7"/>
      <c r="F384" s="60"/>
      <c r="G384" s="60"/>
      <c r="H384" s="60"/>
      <c r="I384" s="61"/>
      <c r="J384" s="8"/>
      <c r="L384" s="6"/>
      <c r="M384"/>
      <c r="N384"/>
    </row>
    <row r="385" spans="1:14" s="4" customFormat="1" x14ac:dyDescent="0.15">
      <c r="A385" s="1"/>
      <c r="B385" s="2"/>
      <c r="C385" s="7"/>
      <c r="D385" s="7"/>
      <c r="E385" s="7"/>
      <c r="F385" s="60"/>
      <c r="G385" s="60"/>
      <c r="H385" s="60"/>
      <c r="I385" s="61"/>
      <c r="J385" s="8"/>
      <c r="L385" s="6"/>
      <c r="M385"/>
      <c r="N385"/>
    </row>
    <row r="386" spans="1:14" s="4" customFormat="1" x14ac:dyDescent="0.15">
      <c r="A386" s="1"/>
      <c r="B386" s="2"/>
      <c r="C386" s="7"/>
      <c r="D386" s="7"/>
      <c r="E386" s="7"/>
      <c r="F386" s="60"/>
      <c r="G386" s="60"/>
      <c r="H386" s="60"/>
      <c r="I386" s="61"/>
      <c r="J386" s="8"/>
      <c r="L386" s="6"/>
      <c r="M386"/>
      <c r="N386"/>
    </row>
    <row r="387" spans="1:14" s="4" customFormat="1" x14ac:dyDescent="0.15">
      <c r="A387" s="1"/>
      <c r="B387" s="2"/>
      <c r="C387" s="7"/>
      <c r="D387" s="7"/>
      <c r="E387" s="7"/>
      <c r="F387" s="60"/>
      <c r="G387" s="60"/>
      <c r="H387" s="60"/>
      <c r="I387" s="61"/>
      <c r="J387" s="8"/>
      <c r="L387" s="6"/>
      <c r="M387"/>
      <c r="N387"/>
    </row>
    <row r="388" spans="1:14" s="4" customFormat="1" x14ac:dyDescent="0.15">
      <c r="A388" s="1"/>
      <c r="B388" s="2"/>
      <c r="C388" s="7"/>
      <c r="D388" s="7"/>
      <c r="E388" s="7"/>
      <c r="F388" s="60"/>
      <c r="G388" s="60"/>
      <c r="H388" s="60"/>
      <c r="I388" s="61"/>
      <c r="J388" s="8"/>
      <c r="L388" s="6"/>
      <c r="M388"/>
      <c r="N388"/>
    </row>
    <row r="389" spans="1:14" s="4" customFormat="1" x14ac:dyDescent="0.15">
      <c r="A389" s="1"/>
      <c r="B389" s="2"/>
      <c r="C389" s="7"/>
      <c r="D389" s="7"/>
      <c r="E389" s="7"/>
      <c r="F389" s="60"/>
      <c r="G389" s="60"/>
      <c r="H389" s="60"/>
      <c r="I389" s="61"/>
      <c r="J389" s="8"/>
      <c r="L389" s="6"/>
      <c r="M389"/>
      <c r="N389"/>
    </row>
    <row r="390" spans="1:14" s="4" customFormat="1" x14ac:dyDescent="0.15">
      <c r="A390" s="1"/>
      <c r="B390" s="2"/>
      <c r="C390" s="7"/>
      <c r="D390" s="7"/>
      <c r="E390" s="7"/>
      <c r="F390" s="60"/>
      <c r="G390" s="60"/>
      <c r="H390" s="60"/>
      <c r="I390" s="61"/>
      <c r="J390" s="8"/>
      <c r="L390" s="6"/>
      <c r="M390"/>
      <c r="N390"/>
    </row>
    <row r="391" spans="1:14" s="4" customFormat="1" x14ac:dyDescent="0.15">
      <c r="A391" s="1"/>
      <c r="B391" s="2"/>
      <c r="C391" s="7"/>
      <c r="D391" s="7"/>
      <c r="E391" s="7"/>
      <c r="F391" s="60"/>
      <c r="G391" s="60"/>
      <c r="H391" s="60"/>
      <c r="I391" s="61"/>
      <c r="J391" s="8"/>
      <c r="L391" s="6"/>
      <c r="M391"/>
      <c r="N391"/>
    </row>
    <row r="392" spans="1:14" s="4" customFormat="1" x14ac:dyDescent="0.15">
      <c r="A392" s="1"/>
      <c r="B392" s="2"/>
      <c r="C392" s="7"/>
      <c r="D392" s="7"/>
      <c r="E392" s="7"/>
      <c r="F392" s="60"/>
      <c r="G392" s="60"/>
      <c r="H392" s="60"/>
      <c r="I392" s="61"/>
      <c r="J392" s="8"/>
      <c r="L392" s="6"/>
      <c r="M392"/>
      <c r="N392"/>
    </row>
    <row r="393" spans="1:14" s="4" customFormat="1" x14ac:dyDescent="0.15">
      <c r="A393" s="1"/>
      <c r="B393" s="2"/>
      <c r="C393" s="7"/>
      <c r="D393" s="7"/>
      <c r="E393" s="7"/>
      <c r="F393" s="60"/>
      <c r="G393" s="60"/>
      <c r="H393" s="60"/>
      <c r="I393" s="61"/>
      <c r="J393" s="8"/>
      <c r="L393" s="6"/>
      <c r="M393"/>
      <c r="N393"/>
    </row>
    <row r="394" spans="1:14" s="4" customFormat="1" x14ac:dyDescent="0.15">
      <c r="A394" s="1"/>
      <c r="B394" s="2"/>
      <c r="C394" s="7"/>
      <c r="D394" s="7"/>
      <c r="E394" s="7"/>
      <c r="F394" s="60"/>
      <c r="G394" s="60"/>
      <c r="H394" s="60"/>
      <c r="I394" s="61"/>
      <c r="J394" s="8"/>
      <c r="L394" s="6"/>
      <c r="M394"/>
      <c r="N394"/>
    </row>
    <row r="395" spans="1:14" s="4" customFormat="1" x14ac:dyDescent="0.15">
      <c r="A395" s="1"/>
      <c r="B395" s="2"/>
      <c r="C395" s="7"/>
      <c r="D395" s="7"/>
      <c r="E395" s="7"/>
      <c r="F395" s="60"/>
      <c r="G395" s="60"/>
      <c r="H395" s="60"/>
      <c r="I395" s="61"/>
      <c r="J395" s="8"/>
      <c r="L395" s="6"/>
      <c r="M395"/>
      <c r="N395"/>
    </row>
    <row r="396" spans="1:14" s="4" customFormat="1" x14ac:dyDescent="0.15">
      <c r="A396" s="1"/>
      <c r="B396" s="2"/>
      <c r="C396" s="7"/>
      <c r="D396" s="7"/>
      <c r="E396" s="7"/>
      <c r="F396" s="60"/>
      <c r="G396" s="60"/>
      <c r="H396" s="60"/>
      <c r="I396" s="61"/>
      <c r="J396" s="8"/>
      <c r="L396" s="6"/>
      <c r="M396"/>
      <c r="N396"/>
    </row>
    <row r="397" spans="1:14" s="4" customFormat="1" x14ac:dyDescent="0.15">
      <c r="A397" s="1"/>
      <c r="B397" s="2"/>
      <c r="C397" s="7"/>
      <c r="D397" s="7"/>
      <c r="E397" s="7"/>
      <c r="F397" s="60"/>
      <c r="G397" s="60"/>
      <c r="H397" s="60"/>
      <c r="I397" s="61"/>
      <c r="J397" s="8"/>
      <c r="L397" s="6"/>
      <c r="M397"/>
      <c r="N397"/>
    </row>
    <row r="398" spans="1:14" s="4" customFormat="1" x14ac:dyDescent="0.15">
      <c r="A398" s="1"/>
      <c r="B398" s="2"/>
      <c r="C398" s="7"/>
      <c r="D398" s="7"/>
      <c r="E398" s="7"/>
      <c r="F398" s="60"/>
      <c r="G398" s="60"/>
      <c r="H398" s="60"/>
      <c r="I398" s="61"/>
      <c r="J398" s="8"/>
      <c r="L398" s="6"/>
      <c r="M398"/>
      <c r="N398"/>
    </row>
    <row r="399" spans="1:14" s="4" customFormat="1" x14ac:dyDescent="0.15">
      <c r="A399" s="1"/>
      <c r="B399" s="2"/>
      <c r="C399" s="7"/>
      <c r="D399" s="7"/>
      <c r="E399" s="7"/>
      <c r="F399" s="60"/>
      <c r="G399" s="60"/>
      <c r="H399" s="60"/>
      <c r="I399" s="61"/>
      <c r="J399" s="8"/>
      <c r="L399" s="6"/>
      <c r="M399"/>
      <c r="N399"/>
    </row>
    <row r="400" spans="1:14" s="4" customFormat="1" x14ac:dyDescent="0.15">
      <c r="A400" s="1"/>
      <c r="B400" s="2"/>
      <c r="C400" s="7"/>
      <c r="D400" s="7"/>
      <c r="E400" s="7"/>
      <c r="F400" s="60"/>
      <c r="G400" s="60"/>
      <c r="H400" s="60"/>
      <c r="I400" s="61"/>
      <c r="J400" s="8"/>
      <c r="L400" s="6"/>
      <c r="M400"/>
      <c r="N400"/>
    </row>
    <row r="401" spans="1:14" s="4" customFormat="1" x14ac:dyDescent="0.15">
      <c r="A401" s="1"/>
      <c r="B401" s="2"/>
      <c r="C401" s="7"/>
      <c r="D401" s="7"/>
      <c r="E401" s="7"/>
      <c r="F401" s="60"/>
      <c r="G401" s="60"/>
      <c r="H401" s="60"/>
      <c r="I401" s="61"/>
      <c r="J401" s="8"/>
      <c r="L401" s="6"/>
      <c r="M401"/>
      <c r="N401"/>
    </row>
    <row r="402" spans="1:14" s="4" customFormat="1" x14ac:dyDescent="0.15">
      <c r="A402" s="1"/>
      <c r="B402" s="2"/>
      <c r="C402" s="7"/>
      <c r="D402" s="7"/>
      <c r="E402" s="7"/>
      <c r="F402" s="60"/>
      <c r="G402" s="60"/>
      <c r="H402" s="60"/>
      <c r="I402" s="61"/>
      <c r="J402" s="8"/>
      <c r="L402" s="6"/>
      <c r="M402"/>
      <c r="N402"/>
    </row>
    <row r="403" spans="1:14" s="4" customFormat="1" x14ac:dyDescent="0.15">
      <c r="A403" s="1"/>
      <c r="B403" s="2"/>
      <c r="C403" s="7"/>
      <c r="D403" s="7"/>
      <c r="E403" s="7"/>
      <c r="F403" s="60"/>
      <c r="G403" s="60"/>
      <c r="H403" s="60"/>
      <c r="I403" s="61"/>
      <c r="J403" s="8"/>
      <c r="L403" s="6"/>
      <c r="M403"/>
      <c r="N403"/>
    </row>
    <row r="404" spans="1:14" s="4" customFormat="1" x14ac:dyDescent="0.15">
      <c r="A404" s="1"/>
      <c r="B404" s="2"/>
      <c r="C404" s="7"/>
      <c r="D404" s="7"/>
      <c r="E404" s="7"/>
      <c r="F404" s="60"/>
      <c r="G404" s="60"/>
      <c r="H404" s="60"/>
      <c r="I404" s="61"/>
      <c r="J404" s="8"/>
      <c r="L404" s="6"/>
      <c r="M404"/>
      <c r="N404"/>
    </row>
    <row r="405" spans="1:14" s="4" customFormat="1" x14ac:dyDescent="0.15">
      <c r="A405" s="1"/>
      <c r="B405" s="2"/>
      <c r="C405" s="7"/>
      <c r="D405" s="7"/>
      <c r="E405" s="7"/>
      <c r="F405" s="60"/>
      <c r="G405" s="60"/>
      <c r="H405" s="60"/>
      <c r="I405" s="61"/>
      <c r="J405" s="8"/>
      <c r="L405" s="6"/>
      <c r="M405"/>
      <c r="N405"/>
    </row>
    <row r="406" spans="1:14" s="4" customFormat="1" x14ac:dyDescent="0.15">
      <c r="A406" s="1"/>
      <c r="B406" s="2"/>
      <c r="C406" s="7"/>
      <c r="D406" s="7"/>
      <c r="E406" s="7"/>
      <c r="F406" s="60"/>
      <c r="G406" s="60"/>
      <c r="H406" s="60"/>
      <c r="I406" s="61"/>
      <c r="J406" s="8"/>
      <c r="L406" s="6"/>
      <c r="M406"/>
      <c r="N406"/>
    </row>
    <row r="407" spans="1:14" s="4" customFormat="1" x14ac:dyDescent="0.15">
      <c r="A407" s="1"/>
      <c r="B407" s="2"/>
      <c r="C407" s="7"/>
      <c r="D407" s="7"/>
      <c r="E407" s="7"/>
      <c r="F407" s="60"/>
      <c r="G407" s="60"/>
      <c r="H407" s="60"/>
      <c r="I407" s="61"/>
      <c r="J407" s="8"/>
      <c r="L407" s="6"/>
      <c r="M407"/>
      <c r="N407"/>
    </row>
    <row r="408" spans="1:14" s="4" customFormat="1" x14ac:dyDescent="0.15">
      <c r="A408" s="1"/>
      <c r="B408" s="2"/>
      <c r="C408" s="7"/>
      <c r="D408" s="7"/>
      <c r="E408" s="7"/>
      <c r="F408" s="60"/>
      <c r="G408" s="60"/>
      <c r="H408" s="60"/>
      <c r="I408" s="61"/>
      <c r="J408" s="8"/>
      <c r="L408" s="6"/>
      <c r="M408"/>
      <c r="N408"/>
    </row>
    <row r="409" spans="1:14" s="4" customFormat="1" x14ac:dyDescent="0.15">
      <c r="A409" s="1"/>
      <c r="B409" s="2"/>
      <c r="C409" s="7"/>
      <c r="D409" s="7"/>
      <c r="E409" s="7"/>
      <c r="F409" s="60"/>
      <c r="G409" s="60"/>
      <c r="H409" s="60"/>
      <c r="I409" s="61"/>
      <c r="J409" s="8"/>
      <c r="L409" s="6"/>
      <c r="M409"/>
      <c r="N409"/>
    </row>
    <row r="410" spans="1:14" s="4" customFormat="1" x14ac:dyDescent="0.15">
      <c r="A410" s="1"/>
      <c r="B410" s="2"/>
      <c r="C410" s="7"/>
      <c r="D410" s="7"/>
      <c r="E410" s="7"/>
      <c r="F410" s="60"/>
      <c r="G410" s="60"/>
      <c r="H410" s="60"/>
      <c r="I410" s="61"/>
      <c r="J410" s="8"/>
      <c r="L410" s="6"/>
      <c r="M410"/>
      <c r="N410"/>
    </row>
    <row r="411" spans="1:14" s="4" customFormat="1" x14ac:dyDescent="0.15">
      <c r="A411" s="1"/>
      <c r="B411" s="2"/>
      <c r="C411" s="7"/>
      <c r="D411" s="7"/>
      <c r="E411" s="7"/>
      <c r="F411" s="60"/>
      <c r="G411" s="60"/>
      <c r="H411" s="60"/>
      <c r="I411" s="61"/>
      <c r="J411" s="8"/>
      <c r="L411" s="6"/>
      <c r="M411"/>
      <c r="N411"/>
    </row>
    <row r="412" spans="1:14" s="4" customFormat="1" x14ac:dyDescent="0.15">
      <c r="A412" s="1"/>
      <c r="B412" s="2"/>
      <c r="C412" s="7"/>
      <c r="D412" s="7"/>
      <c r="E412" s="7"/>
      <c r="F412" s="60"/>
      <c r="G412" s="60"/>
      <c r="H412" s="60"/>
      <c r="I412" s="61"/>
      <c r="J412" s="8"/>
      <c r="L412" s="6"/>
      <c r="M412"/>
      <c r="N412"/>
    </row>
    <row r="413" spans="1:14" s="4" customFormat="1" x14ac:dyDescent="0.15">
      <c r="A413" s="1"/>
      <c r="B413" s="2"/>
      <c r="C413" s="7"/>
      <c r="D413" s="7"/>
      <c r="E413" s="7"/>
      <c r="F413" s="60"/>
      <c r="G413" s="60"/>
      <c r="H413" s="60"/>
      <c r="I413" s="61"/>
      <c r="J413" s="8"/>
      <c r="L413" s="6"/>
      <c r="M413"/>
      <c r="N413"/>
    </row>
    <row r="414" spans="1:14" s="4" customFormat="1" x14ac:dyDescent="0.15">
      <c r="A414" s="1"/>
      <c r="B414" s="2"/>
      <c r="C414" s="7"/>
      <c r="D414" s="7"/>
      <c r="E414" s="7"/>
      <c r="F414" s="60"/>
      <c r="G414" s="60"/>
      <c r="H414" s="60"/>
      <c r="I414" s="61"/>
      <c r="J414" s="8"/>
      <c r="L414" s="6"/>
      <c r="M414"/>
      <c r="N414"/>
    </row>
    <row r="415" spans="1:14" s="4" customFormat="1" x14ac:dyDescent="0.15">
      <c r="A415" s="1"/>
      <c r="B415" s="2"/>
      <c r="C415" s="7"/>
      <c r="D415" s="7"/>
      <c r="E415" s="7"/>
      <c r="F415" s="60"/>
      <c r="G415" s="60"/>
      <c r="H415" s="60"/>
      <c r="I415" s="61"/>
      <c r="J415" s="8"/>
      <c r="L415" s="6"/>
      <c r="M415"/>
      <c r="N415"/>
    </row>
    <row r="416" spans="1:14" s="4" customFormat="1" x14ac:dyDescent="0.15">
      <c r="A416" s="1"/>
      <c r="B416" s="2"/>
      <c r="C416" s="7"/>
      <c r="D416" s="7"/>
      <c r="E416" s="7"/>
      <c r="F416" s="60"/>
      <c r="G416" s="60"/>
      <c r="H416" s="60"/>
      <c r="I416" s="61"/>
      <c r="J416" s="8"/>
      <c r="L416" s="6"/>
      <c r="M416"/>
      <c r="N416"/>
    </row>
    <row r="417" spans="1:14" s="4" customFormat="1" x14ac:dyDescent="0.15">
      <c r="A417" s="1"/>
      <c r="B417" s="2"/>
      <c r="C417" s="7"/>
      <c r="D417" s="7"/>
      <c r="E417" s="7"/>
      <c r="F417" s="60"/>
      <c r="G417" s="60"/>
      <c r="H417" s="60"/>
      <c r="I417" s="61"/>
      <c r="J417" s="8"/>
      <c r="L417" s="6"/>
      <c r="M417"/>
      <c r="N417"/>
    </row>
    <row r="418" spans="1:14" s="4" customFormat="1" x14ac:dyDescent="0.15">
      <c r="A418" s="1"/>
      <c r="B418" s="2"/>
      <c r="C418" s="7"/>
      <c r="D418" s="7"/>
      <c r="E418" s="7"/>
      <c r="F418" s="60"/>
      <c r="G418" s="60"/>
      <c r="H418" s="60"/>
      <c r="I418" s="61"/>
      <c r="J418" s="8"/>
      <c r="L418" s="6"/>
      <c r="M418"/>
      <c r="N418"/>
    </row>
    <row r="419" spans="1:14" s="4" customFormat="1" x14ac:dyDescent="0.15">
      <c r="A419" s="1"/>
      <c r="B419" s="2"/>
      <c r="C419" s="7"/>
      <c r="D419" s="7"/>
      <c r="E419" s="7"/>
      <c r="F419" s="60"/>
      <c r="G419" s="60"/>
      <c r="H419" s="60"/>
      <c r="I419" s="61"/>
      <c r="J419" s="8"/>
      <c r="L419" s="6"/>
      <c r="M419"/>
      <c r="N419"/>
    </row>
    <row r="420" spans="1:14" s="4" customFormat="1" x14ac:dyDescent="0.15">
      <c r="A420" s="1"/>
      <c r="B420" s="2"/>
      <c r="C420" s="7"/>
      <c r="D420" s="7"/>
      <c r="E420" s="7"/>
      <c r="F420" s="60"/>
      <c r="G420" s="60"/>
      <c r="H420" s="60"/>
      <c r="I420" s="61"/>
      <c r="J420" s="8"/>
      <c r="L420" s="6"/>
      <c r="M420"/>
      <c r="N420"/>
    </row>
    <row r="421" spans="1:14" s="4" customFormat="1" x14ac:dyDescent="0.15">
      <c r="A421" s="1"/>
      <c r="B421" s="2"/>
      <c r="C421" s="7"/>
      <c r="D421" s="7"/>
      <c r="E421" s="7"/>
      <c r="F421" s="60"/>
      <c r="G421" s="60"/>
      <c r="H421" s="60"/>
      <c r="I421" s="61"/>
      <c r="J421" s="8"/>
      <c r="L421" s="6"/>
      <c r="M421"/>
      <c r="N421"/>
    </row>
    <row r="422" spans="1:14" s="4" customFormat="1" x14ac:dyDescent="0.15">
      <c r="A422" s="1"/>
      <c r="B422" s="2"/>
      <c r="C422" s="7"/>
      <c r="D422" s="7"/>
      <c r="E422" s="7"/>
      <c r="F422" s="60"/>
      <c r="G422" s="60"/>
      <c r="H422" s="60"/>
      <c r="I422" s="61"/>
      <c r="J422" s="8"/>
      <c r="L422" s="6"/>
      <c r="M422"/>
      <c r="N422"/>
    </row>
    <row r="423" spans="1:14" s="4" customFormat="1" x14ac:dyDescent="0.15">
      <c r="A423" s="1"/>
      <c r="B423" s="2"/>
      <c r="C423" s="7"/>
      <c r="D423" s="7"/>
      <c r="E423" s="7"/>
      <c r="F423" s="60"/>
      <c r="G423" s="60"/>
      <c r="H423" s="60"/>
      <c r="I423" s="61"/>
      <c r="J423" s="8"/>
      <c r="L423" s="6"/>
      <c r="M423"/>
      <c r="N423"/>
    </row>
    <row r="424" spans="1:14" s="4" customFormat="1" x14ac:dyDescent="0.15">
      <c r="A424" s="1"/>
      <c r="B424" s="2"/>
      <c r="C424" s="7"/>
      <c r="D424" s="7"/>
      <c r="E424" s="7"/>
      <c r="F424" s="60"/>
      <c r="G424" s="60"/>
      <c r="H424" s="60"/>
      <c r="I424" s="61"/>
      <c r="J424" s="8"/>
      <c r="L424" s="6"/>
      <c r="M424"/>
      <c r="N424"/>
    </row>
    <row r="425" spans="1:14" s="4" customFormat="1" x14ac:dyDescent="0.15">
      <c r="A425" s="1"/>
      <c r="B425" s="2"/>
      <c r="C425" s="7"/>
      <c r="D425" s="7"/>
      <c r="E425" s="7"/>
      <c r="F425" s="60"/>
      <c r="G425" s="60"/>
      <c r="H425" s="60"/>
      <c r="I425" s="61"/>
      <c r="J425" s="8"/>
      <c r="L425" s="6"/>
      <c r="M425"/>
      <c r="N425"/>
    </row>
    <row r="426" spans="1:14" s="4" customFormat="1" x14ac:dyDescent="0.15">
      <c r="A426" s="1"/>
      <c r="B426" s="2"/>
      <c r="C426" s="7"/>
      <c r="D426" s="7"/>
      <c r="E426" s="7"/>
      <c r="F426" s="60"/>
      <c r="G426" s="60"/>
      <c r="H426" s="60"/>
      <c r="I426" s="61"/>
      <c r="J426" s="8"/>
      <c r="L426" s="6"/>
      <c r="M426"/>
      <c r="N426"/>
    </row>
    <row r="427" spans="1:14" s="4" customFormat="1" x14ac:dyDescent="0.15">
      <c r="A427" s="1"/>
      <c r="B427" s="2"/>
      <c r="C427" s="7"/>
      <c r="D427" s="7"/>
      <c r="E427" s="7"/>
      <c r="F427" s="60"/>
      <c r="G427" s="60"/>
      <c r="H427" s="60"/>
      <c r="I427" s="61"/>
      <c r="J427" s="8"/>
      <c r="L427" s="6"/>
      <c r="M427"/>
      <c r="N427"/>
    </row>
    <row r="428" spans="1:14" s="4" customFormat="1" x14ac:dyDescent="0.15">
      <c r="A428" s="1"/>
      <c r="B428" s="2"/>
      <c r="C428" s="7"/>
      <c r="D428" s="7"/>
      <c r="E428" s="7"/>
      <c r="F428" s="60"/>
      <c r="G428" s="60"/>
      <c r="H428" s="60"/>
      <c r="I428" s="61"/>
      <c r="J428" s="8"/>
      <c r="L428" s="6"/>
      <c r="M428"/>
      <c r="N428"/>
    </row>
    <row r="429" spans="1:14" s="4" customFormat="1" x14ac:dyDescent="0.15">
      <c r="A429" s="1"/>
      <c r="B429" s="2"/>
      <c r="C429" s="7"/>
      <c r="D429" s="7"/>
      <c r="E429" s="7"/>
      <c r="F429" s="60"/>
      <c r="G429" s="60"/>
      <c r="H429" s="60"/>
      <c r="I429" s="61"/>
      <c r="J429" s="8"/>
      <c r="L429" s="6"/>
      <c r="M429"/>
      <c r="N429"/>
    </row>
    <row r="430" spans="1:14" s="4" customFormat="1" x14ac:dyDescent="0.15">
      <c r="A430" s="1"/>
      <c r="B430" s="2"/>
      <c r="C430" s="7"/>
      <c r="D430" s="7"/>
      <c r="E430" s="7"/>
      <c r="F430" s="60"/>
      <c r="G430" s="60"/>
      <c r="H430" s="60"/>
      <c r="I430" s="61"/>
      <c r="J430" s="8"/>
      <c r="L430" s="6"/>
      <c r="M430"/>
      <c r="N430"/>
    </row>
    <row r="431" spans="1:14" s="4" customFormat="1" x14ac:dyDescent="0.15">
      <c r="A431" s="1"/>
      <c r="B431" s="2"/>
      <c r="C431" s="7"/>
      <c r="D431" s="7"/>
      <c r="E431" s="7"/>
      <c r="F431" s="60"/>
      <c r="G431" s="60"/>
      <c r="H431" s="60"/>
      <c r="I431" s="61"/>
      <c r="J431" s="8"/>
      <c r="L431" s="6"/>
      <c r="M431"/>
      <c r="N431"/>
    </row>
    <row r="432" spans="1:14" s="4" customFormat="1" x14ac:dyDescent="0.15">
      <c r="A432" s="1"/>
      <c r="B432" s="2"/>
      <c r="C432" s="7"/>
      <c r="D432" s="7"/>
      <c r="E432" s="7"/>
      <c r="F432" s="60"/>
      <c r="G432" s="60"/>
      <c r="H432" s="60"/>
      <c r="I432" s="61"/>
      <c r="J432" s="8"/>
      <c r="L432" s="6"/>
      <c r="M432"/>
      <c r="N432"/>
    </row>
    <row r="433" spans="1:14" s="4" customFormat="1" x14ac:dyDescent="0.15">
      <c r="A433" s="1"/>
      <c r="B433" s="2"/>
      <c r="C433" s="7"/>
      <c r="D433" s="7"/>
      <c r="E433" s="7"/>
      <c r="F433" s="60"/>
      <c r="G433" s="60"/>
      <c r="H433" s="60"/>
      <c r="I433" s="61"/>
      <c r="J433" s="8"/>
      <c r="L433" s="6"/>
      <c r="M433"/>
      <c r="N433"/>
    </row>
    <row r="434" spans="1:14" s="4" customFormat="1" x14ac:dyDescent="0.15">
      <c r="A434" s="1"/>
      <c r="B434" s="2"/>
      <c r="C434" s="7"/>
      <c r="D434" s="7"/>
      <c r="E434" s="7"/>
      <c r="F434" s="60"/>
      <c r="G434" s="60"/>
      <c r="H434" s="60"/>
      <c r="I434" s="61"/>
      <c r="J434" s="8"/>
      <c r="L434" s="6"/>
      <c r="M434"/>
      <c r="N434"/>
    </row>
    <row r="435" spans="1:14" s="4" customFormat="1" x14ac:dyDescent="0.15">
      <c r="A435" s="1"/>
      <c r="B435" s="2"/>
      <c r="C435" s="7"/>
      <c r="D435" s="7"/>
      <c r="E435" s="7"/>
      <c r="F435" s="60"/>
      <c r="G435" s="60"/>
      <c r="H435" s="60"/>
      <c r="I435" s="61"/>
      <c r="J435" s="8"/>
      <c r="L435" s="6"/>
      <c r="M435"/>
      <c r="N435"/>
    </row>
    <row r="436" spans="1:14" s="4" customFormat="1" x14ac:dyDescent="0.15">
      <c r="A436" s="1"/>
      <c r="B436" s="2"/>
      <c r="C436" s="7"/>
      <c r="D436" s="7"/>
      <c r="E436" s="7"/>
      <c r="F436" s="60"/>
      <c r="G436" s="60"/>
      <c r="H436" s="60"/>
      <c r="I436" s="61"/>
      <c r="J436" s="8"/>
      <c r="L436" s="6"/>
      <c r="M436"/>
      <c r="N436"/>
    </row>
    <row r="437" spans="1:14" s="4" customFormat="1" x14ac:dyDescent="0.15">
      <c r="A437" s="1"/>
      <c r="B437" s="2"/>
      <c r="C437" s="7"/>
      <c r="D437" s="7"/>
      <c r="E437" s="7"/>
      <c r="F437" s="60"/>
      <c r="G437" s="60"/>
      <c r="H437" s="60"/>
      <c r="I437" s="61"/>
      <c r="J437" s="8"/>
      <c r="L437" s="6"/>
      <c r="M437"/>
      <c r="N437"/>
    </row>
    <row r="438" spans="1:14" s="4" customFormat="1" x14ac:dyDescent="0.15">
      <c r="A438" s="1"/>
      <c r="B438" s="2"/>
      <c r="C438" s="7"/>
      <c r="D438" s="7"/>
      <c r="E438" s="7"/>
      <c r="F438" s="60"/>
      <c r="G438" s="60"/>
      <c r="H438" s="60"/>
      <c r="I438" s="61"/>
      <c r="J438" s="8"/>
      <c r="L438" s="6"/>
      <c r="M438"/>
      <c r="N438"/>
    </row>
    <row r="439" spans="1:14" s="4" customFormat="1" x14ac:dyDescent="0.15">
      <c r="A439" s="1"/>
      <c r="B439" s="2"/>
      <c r="C439" s="7"/>
      <c r="D439" s="7"/>
      <c r="E439" s="7"/>
      <c r="F439" s="60"/>
      <c r="G439" s="60"/>
      <c r="H439" s="60"/>
      <c r="I439" s="61"/>
      <c r="J439" s="8"/>
      <c r="L439" s="6"/>
      <c r="M439"/>
      <c r="N439"/>
    </row>
    <row r="440" spans="1:14" s="4" customFormat="1" x14ac:dyDescent="0.15">
      <c r="A440" s="1"/>
      <c r="B440" s="2"/>
      <c r="C440" s="7"/>
      <c r="D440" s="7"/>
      <c r="E440" s="7"/>
      <c r="F440" s="60"/>
      <c r="G440" s="60"/>
      <c r="H440" s="60"/>
      <c r="I440" s="61"/>
      <c r="J440" s="8"/>
      <c r="L440" s="6"/>
      <c r="M440"/>
      <c r="N440"/>
    </row>
    <row r="441" spans="1:14" s="4" customFormat="1" x14ac:dyDescent="0.15">
      <c r="A441" s="1"/>
      <c r="B441" s="2"/>
      <c r="C441" s="7"/>
      <c r="D441" s="7"/>
      <c r="E441" s="7"/>
      <c r="F441" s="60"/>
      <c r="G441" s="60"/>
      <c r="H441" s="60"/>
      <c r="I441" s="61"/>
      <c r="J441" s="8"/>
      <c r="L441" s="6"/>
      <c r="M441"/>
      <c r="N441"/>
    </row>
    <row r="442" spans="1:14" s="4" customFormat="1" x14ac:dyDescent="0.15">
      <c r="A442" s="1"/>
      <c r="B442" s="2"/>
      <c r="C442" s="7"/>
      <c r="D442" s="7"/>
      <c r="E442" s="7"/>
      <c r="F442" s="60"/>
      <c r="G442" s="60"/>
      <c r="H442" s="60"/>
      <c r="I442" s="61"/>
      <c r="J442" s="8"/>
      <c r="L442" s="6"/>
      <c r="M442"/>
      <c r="N442"/>
    </row>
    <row r="443" spans="1:14" s="4" customFormat="1" x14ac:dyDescent="0.15">
      <c r="A443" s="1"/>
      <c r="B443" s="2"/>
      <c r="C443" s="7"/>
      <c r="D443" s="7"/>
      <c r="E443" s="7"/>
      <c r="F443" s="60"/>
      <c r="G443" s="60"/>
      <c r="H443" s="60"/>
      <c r="I443" s="61"/>
      <c r="J443" s="8"/>
      <c r="L443" s="6"/>
      <c r="M443"/>
      <c r="N443"/>
    </row>
    <row r="444" spans="1:14" s="4" customFormat="1" x14ac:dyDescent="0.15">
      <c r="A444" s="1"/>
      <c r="B444" s="2"/>
      <c r="C444" s="7"/>
      <c r="D444" s="7"/>
      <c r="E444" s="7"/>
      <c r="F444" s="60"/>
      <c r="G444" s="60"/>
      <c r="H444" s="60"/>
      <c r="I444" s="61"/>
      <c r="J444" s="8"/>
      <c r="L444" s="6"/>
      <c r="M444"/>
      <c r="N444"/>
    </row>
    <row r="445" spans="1:14" s="4" customFormat="1" x14ac:dyDescent="0.15">
      <c r="A445" s="1"/>
      <c r="B445" s="2"/>
      <c r="C445" s="7"/>
      <c r="D445" s="7"/>
      <c r="E445" s="7"/>
      <c r="F445" s="60"/>
      <c r="G445" s="60"/>
      <c r="H445" s="60"/>
      <c r="I445" s="61"/>
      <c r="J445" s="8"/>
      <c r="L445" s="6"/>
      <c r="M445"/>
      <c r="N445"/>
    </row>
    <row r="446" spans="1:14" s="4" customFormat="1" x14ac:dyDescent="0.15">
      <c r="A446" s="1"/>
      <c r="B446" s="2"/>
      <c r="C446" s="7"/>
      <c r="D446" s="7"/>
      <c r="E446" s="7"/>
      <c r="F446" s="60"/>
      <c r="G446" s="60"/>
      <c r="H446" s="60"/>
      <c r="I446" s="61"/>
      <c r="J446" s="8"/>
      <c r="L446" s="6"/>
      <c r="M446"/>
      <c r="N446"/>
    </row>
    <row r="447" spans="1:14" s="4" customFormat="1" x14ac:dyDescent="0.15">
      <c r="A447" s="1"/>
      <c r="B447" s="2"/>
      <c r="C447" s="7"/>
      <c r="D447" s="7"/>
      <c r="E447" s="7"/>
      <c r="F447" s="60"/>
      <c r="G447" s="60"/>
      <c r="H447" s="60"/>
      <c r="I447" s="61"/>
      <c r="J447" s="8"/>
      <c r="L447" s="6"/>
      <c r="M447"/>
      <c r="N447"/>
    </row>
    <row r="448" spans="1:14" s="4" customFormat="1" x14ac:dyDescent="0.15">
      <c r="A448" s="1"/>
      <c r="B448" s="2"/>
      <c r="C448" s="7"/>
      <c r="D448" s="7"/>
      <c r="E448" s="7"/>
      <c r="F448" s="60"/>
      <c r="G448" s="60"/>
      <c r="H448" s="60"/>
      <c r="I448" s="61"/>
      <c r="J448" s="8"/>
      <c r="L448" s="6"/>
      <c r="M448"/>
      <c r="N448"/>
    </row>
    <row r="449" spans="1:14" s="4" customFormat="1" x14ac:dyDescent="0.15">
      <c r="A449" s="1"/>
      <c r="B449" s="2"/>
      <c r="C449" s="7"/>
      <c r="D449" s="7"/>
      <c r="E449" s="7"/>
      <c r="F449" s="60"/>
      <c r="G449" s="60"/>
      <c r="H449" s="60"/>
      <c r="I449" s="61"/>
      <c r="J449" s="8"/>
      <c r="L449" s="6"/>
      <c r="M449"/>
      <c r="N449"/>
    </row>
    <row r="450" spans="1:14" s="4" customFormat="1" x14ac:dyDescent="0.15">
      <c r="A450" s="1"/>
      <c r="B450" s="2"/>
      <c r="C450" s="7"/>
      <c r="D450" s="7"/>
      <c r="E450" s="7"/>
      <c r="F450" s="60"/>
      <c r="G450" s="60"/>
      <c r="H450" s="60"/>
      <c r="I450" s="61"/>
      <c r="J450" s="8"/>
      <c r="L450" s="6"/>
      <c r="M450"/>
      <c r="N450"/>
    </row>
    <row r="451" spans="1:14" s="4" customFormat="1" x14ac:dyDescent="0.15">
      <c r="A451" s="1"/>
      <c r="B451" s="2"/>
      <c r="C451" s="7"/>
      <c r="D451" s="7"/>
      <c r="E451" s="7"/>
      <c r="F451" s="60"/>
      <c r="G451" s="60"/>
      <c r="H451" s="60"/>
      <c r="I451" s="61"/>
      <c r="J451" s="8"/>
      <c r="L451" s="6"/>
      <c r="M451"/>
      <c r="N451"/>
    </row>
    <row r="452" spans="1:14" s="4" customFormat="1" x14ac:dyDescent="0.15">
      <c r="A452" s="1"/>
      <c r="B452" s="2"/>
      <c r="C452" s="7"/>
      <c r="D452" s="7"/>
      <c r="E452" s="7"/>
      <c r="F452" s="60"/>
      <c r="G452" s="60"/>
      <c r="H452" s="60"/>
      <c r="I452" s="61"/>
      <c r="J452" s="8"/>
      <c r="L452" s="6"/>
      <c r="M452"/>
      <c r="N452"/>
    </row>
    <row r="453" spans="1:14" s="4" customFormat="1" x14ac:dyDescent="0.15">
      <c r="A453" s="1"/>
      <c r="B453" s="2"/>
      <c r="C453" s="7"/>
      <c r="D453" s="7"/>
      <c r="E453" s="7"/>
      <c r="F453" s="60"/>
      <c r="G453" s="60"/>
      <c r="H453" s="60"/>
      <c r="I453" s="61"/>
      <c r="J453" s="8"/>
      <c r="L453" s="6"/>
      <c r="M453"/>
      <c r="N453"/>
    </row>
    <row r="454" spans="1:14" s="4" customFormat="1" x14ac:dyDescent="0.15">
      <c r="A454" s="1"/>
      <c r="B454" s="2"/>
      <c r="C454" s="7"/>
      <c r="D454" s="7"/>
      <c r="E454" s="7"/>
      <c r="F454" s="60"/>
      <c r="G454" s="60"/>
      <c r="H454" s="60"/>
      <c r="I454" s="61"/>
      <c r="J454" s="8"/>
      <c r="L454" s="6"/>
      <c r="M454"/>
      <c r="N454"/>
    </row>
    <row r="455" spans="1:14" s="4" customFormat="1" x14ac:dyDescent="0.15">
      <c r="A455" s="1"/>
      <c r="B455" s="2"/>
      <c r="C455" s="7"/>
      <c r="D455" s="7"/>
      <c r="E455" s="7"/>
      <c r="F455" s="60"/>
      <c r="G455" s="60"/>
      <c r="H455" s="60"/>
      <c r="I455" s="61"/>
      <c r="J455" s="8"/>
      <c r="L455" s="6"/>
      <c r="M455"/>
      <c r="N455"/>
    </row>
    <row r="456" spans="1:14" s="4" customFormat="1" x14ac:dyDescent="0.15">
      <c r="A456" s="1"/>
      <c r="B456" s="2"/>
      <c r="C456" s="7"/>
      <c r="D456" s="7"/>
      <c r="E456" s="7"/>
      <c r="F456" s="60"/>
      <c r="G456" s="60"/>
      <c r="H456" s="60"/>
      <c r="I456" s="61"/>
      <c r="J456" s="8"/>
      <c r="L456" s="6"/>
      <c r="M456"/>
      <c r="N456"/>
    </row>
    <row r="457" spans="1:14" s="4" customFormat="1" x14ac:dyDescent="0.15">
      <c r="A457" s="1"/>
      <c r="B457" s="2"/>
      <c r="C457" s="7"/>
      <c r="D457" s="7"/>
      <c r="E457" s="7"/>
      <c r="F457" s="60"/>
      <c r="G457" s="60"/>
      <c r="H457" s="60"/>
      <c r="I457" s="61"/>
      <c r="J457" s="8"/>
      <c r="L457" s="6"/>
      <c r="M457"/>
      <c r="N457"/>
    </row>
    <row r="458" spans="1:14" s="4" customFormat="1" x14ac:dyDescent="0.15">
      <c r="A458" s="1"/>
      <c r="B458" s="2"/>
      <c r="C458" s="7"/>
      <c r="D458" s="7"/>
      <c r="E458" s="7"/>
      <c r="F458" s="60"/>
      <c r="G458" s="60"/>
      <c r="H458" s="60"/>
      <c r="I458" s="61"/>
      <c r="J458" s="8"/>
      <c r="L458" s="6"/>
      <c r="M458"/>
      <c r="N458"/>
    </row>
    <row r="459" spans="1:14" s="4" customFormat="1" x14ac:dyDescent="0.15">
      <c r="A459" s="1"/>
      <c r="B459" s="2"/>
      <c r="C459" s="7"/>
      <c r="D459" s="7"/>
      <c r="E459" s="7"/>
      <c r="F459" s="60"/>
      <c r="G459" s="60"/>
      <c r="H459" s="60"/>
      <c r="I459" s="61"/>
      <c r="J459" s="8"/>
      <c r="L459" s="6"/>
      <c r="M459"/>
      <c r="N459"/>
    </row>
    <row r="460" spans="1:14" s="4" customFormat="1" x14ac:dyDescent="0.15">
      <c r="A460" s="1"/>
      <c r="B460" s="2"/>
      <c r="C460" s="7"/>
      <c r="D460" s="7"/>
      <c r="E460" s="7"/>
      <c r="F460" s="60"/>
      <c r="G460" s="60"/>
      <c r="H460" s="60"/>
      <c r="I460" s="61"/>
      <c r="J460" s="8"/>
      <c r="L460" s="6"/>
      <c r="M460"/>
      <c r="N460"/>
    </row>
    <row r="461" spans="1:14" s="4" customFormat="1" x14ac:dyDescent="0.15">
      <c r="A461" s="1"/>
      <c r="B461" s="2"/>
      <c r="C461" s="7"/>
      <c r="D461" s="7"/>
      <c r="E461" s="7"/>
      <c r="F461" s="60"/>
      <c r="G461" s="60"/>
      <c r="H461" s="60"/>
      <c r="I461" s="61"/>
      <c r="J461" s="8"/>
      <c r="L461" s="6"/>
      <c r="M461"/>
      <c r="N461"/>
    </row>
    <row r="462" spans="1:14" s="4" customFormat="1" x14ac:dyDescent="0.15">
      <c r="A462" s="1"/>
      <c r="B462" s="2"/>
      <c r="C462" s="7"/>
      <c r="D462" s="7"/>
      <c r="E462" s="7"/>
      <c r="F462" s="60"/>
      <c r="G462" s="60"/>
      <c r="H462" s="60"/>
      <c r="I462" s="61"/>
      <c r="J462" s="8"/>
      <c r="L462" s="6"/>
      <c r="M462"/>
      <c r="N462"/>
    </row>
    <row r="463" spans="1:14" s="4" customFormat="1" x14ac:dyDescent="0.15">
      <c r="A463" s="1"/>
      <c r="B463" s="2"/>
      <c r="C463" s="7"/>
      <c r="D463" s="7"/>
      <c r="E463" s="7"/>
      <c r="F463" s="60"/>
      <c r="G463" s="60"/>
      <c r="H463" s="60"/>
      <c r="I463" s="61"/>
      <c r="J463" s="8"/>
      <c r="L463" s="6"/>
      <c r="M463"/>
      <c r="N463"/>
    </row>
    <row r="464" spans="1:14" s="4" customFormat="1" x14ac:dyDescent="0.15">
      <c r="A464" s="1"/>
      <c r="B464" s="2"/>
      <c r="C464" s="7"/>
      <c r="D464" s="7"/>
      <c r="E464" s="7"/>
      <c r="F464" s="60"/>
      <c r="G464" s="60"/>
      <c r="H464" s="60"/>
      <c r="I464" s="61"/>
      <c r="J464" s="8"/>
      <c r="L464" s="6"/>
      <c r="M464"/>
      <c r="N464"/>
    </row>
    <row r="465" spans="1:14" s="4" customFormat="1" x14ac:dyDescent="0.15">
      <c r="A465" s="1"/>
      <c r="B465" s="2"/>
      <c r="C465" s="7"/>
      <c r="D465" s="7"/>
      <c r="E465" s="7"/>
      <c r="F465" s="60"/>
      <c r="G465" s="60"/>
      <c r="H465" s="60"/>
      <c r="I465" s="61"/>
      <c r="J465" s="8"/>
      <c r="L465" s="6"/>
      <c r="M465"/>
      <c r="N465"/>
    </row>
    <row r="466" spans="1:14" s="4" customFormat="1" x14ac:dyDescent="0.15">
      <c r="A466" s="1"/>
      <c r="B466" s="2"/>
      <c r="C466" s="7"/>
      <c r="D466" s="7"/>
      <c r="E466" s="7"/>
      <c r="F466" s="60"/>
      <c r="G466" s="60"/>
      <c r="H466" s="60"/>
      <c r="I466" s="61"/>
      <c r="J466" s="8"/>
      <c r="L466" s="6"/>
      <c r="M466"/>
      <c r="N466"/>
    </row>
    <row r="467" spans="1:14" s="4" customFormat="1" x14ac:dyDescent="0.15">
      <c r="A467" s="1"/>
      <c r="B467" s="2"/>
      <c r="C467" s="7"/>
      <c r="D467" s="7"/>
      <c r="E467" s="7"/>
      <c r="F467" s="60"/>
      <c r="G467" s="60"/>
      <c r="H467" s="60"/>
      <c r="I467" s="61"/>
      <c r="J467" s="8"/>
      <c r="L467" s="6"/>
      <c r="M467"/>
      <c r="N467"/>
    </row>
    <row r="468" spans="1:14" s="4" customFormat="1" x14ac:dyDescent="0.15">
      <c r="A468" s="1"/>
      <c r="B468" s="2"/>
      <c r="C468" s="7"/>
      <c r="D468" s="7"/>
      <c r="E468" s="7"/>
      <c r="F468" s="60"/>
      <c r="G468" s="60"/>
      <c r="H468" s="60"/>
      <c r="I468" s="61"/>
      <c r="J468" s="8"/>
      <c r="L468" s="6"/>
      <c r="M468"/>
      <c r="N468"/>
    </row>
    <row r="469" spans="1:14" s="4" customFormat="1" x14ac:dyDescent="0.15">
      <c r="A469" s="1"/>
      <c r="B469" s="2"/>
      <c r="C469" s="7"/>
      <c r="D469" s="7"/>
      <c r="E469" s="7"/>
      <c r="F469" s="60"/>
      <c r="G469" s="60"/>
      <c r="H469" s="60"/>
      <c r="I469" s="61"/>
      <c r="J469" s="8"/>
      <c r="L469" s="6"/>
      <c r="M469"/>
      <c r="N469"/>
    </row>
    <row r="470" spans="1:14" s="4" customFormat="1" x14ac:dyDescent="0.15">
      <c r="A470" s="1"/>
      <c r="B470" s="2"/>
      <c r="C470" s="7"/>
      <c r="D470" s="7"/>
      <c r="E470" s="7"/>
      <c r="F470" s="60"/>
      <c r="G470" s="60"/>
      <c r="H470" s="60"/>
      <c r="I470" s="61"/>
      <c r="J470" s="8"/>
      <c r="L470" s="6"/>
      <c r="M470"/>
      <c r="N470"/>
    </row>
    <row r="471" spans="1:14" s="4" customFormat="1" x14ac:dyDescent="0.15">
      <c r="A471" s="1"/>
      <c r="B471" s="2"/>
      <c r="C471" s="7"/>
      <c r="D471" s="7"/>
      <c r="E471" s="7"/>
      <c r="F471" s="60"/>
      <c r="G471" s="60"/>
      <c r="H471" s="60"/>
      <c r="I471" s="61"/>
      <c r="J471" s="8"/>
      <c r="L471" s="6"/>
      <c r="M471"/>
      <c r="N471"/>
    </row>
    <row r="472" spans="1:14" s="4" customFormat="1" x14ac:dyDescent="0.15">
      <c r="A472" s="1"/>
      <c r="B472" s="2"/>
      <c r="C472" s="7"/>
      <c r="D472" s="7"/>
      <c r="E472" s="7"/>
      <c r="F472" s="60"/>
      <c r="G472" s="60"/>
      <c r="H472" s="60"/>
      <c r="I472" s="61"/>
      <c r="J472" s="8"/>
      <c r="L472" s="6"/>
      <c r="M472"/>
      <c r="N472"/>
    </row>
    <row r="473" spans="1:14" s="4" customFormat="1" x14ac:dyDescent="0.15">
      <c r="A473" s="1"/>
      <c r="B473" s="2"/>
      <c r="C473" s="7"/>
      <c r="D473" s="7"/>
      <c r="E473" s="7"/>
      <c r="F473" s="60"/>
      <c r="G473" s="60"/>
      <c r="H473" s="60"/>
      <c r="I473" s="61"/>
      <c r="J473" s="8"/>
      <c r="L473" s="6"/>
      <c r="M473"/>
      <c r="N473"/>
    </row>
    <row r="474" spans="1:14" s="4" customFormat="1" x14ac:dyDescent="0.15">
      <c r="A474" s="1"/>
      <c r="B474" s="2"/>
      <c r="C474" s="7"/>
      <c r="D474" s="7"/>
      <c r="E474" s="7"/>
      <c r="F474" s="60"/>
      <c r="G474" s="60"/>
      <c r="H474" s="60"/>
      <c r="I474" s="61"/>
      <c r="J474" s="8"/>
      <c r="L474" s="6"/>
      <c r="M474"/>
      <c r="N474"/>
    </row>
    <row r="475" spans="1:14" s="4" customFormat="1" x14ac:dyDescent="0.15">
      <c r="A475" s="1"/>
      <c r="B475" s="2"/>
      <c r="C475" s="7"/>
      <c r="D475" s="7"/>
      <c r="E475" s="7"/>
      <c r="F475" s="60"/>
      <c r="G475" s="60"/>
      <c r="H475" s="60"/>
      <c r="I475" s="61"/>
      <c r="J475" s="8"/>
      <c r="L475" s="6"/>
      <c r="M475"/>
      <c r="N475"/>
    </row>
    <row r="476" spans="1:14" s="4" customFormat="1" x14ac:dyDescent="0.15">
      <c r="A476" s="1"/>
      <c r="B476" s="2"/>
      <c r="C476" s="7"/>
      <c r="D476" s="7"/>
      <c r="E476" s="7"/>
      <c r="F476" s="60"/>
      <c r="G476" s="60"/>
      <c r="H476" s="60"/>
      <c r="I476" s="61"/>
      <c r="J476" s="8"/>
      <c r="L476" s="6"/>
      <c r="M476"/>
      <c r="N476"/>
    </row>
    <row r="477" spans="1:14" s="4" customFormat="1" x14ac:dyDescent="0.15">
      <c r="A477" s="1"/>
      <c r="B477" s="2"/>
      <c r="C477" s="7"/>
      <c r="D477" s="7"/>
      <c r="E477" s="7"/>
      <c r="F477" s="60"/>
      <c r="G477" s="60"/>
      <c r="H477" s="60"/>
      <c r="I477" s="61"/>
      <c r="J477" s="8"/>
      <c r="L477" s="6"/>
      <c r="M477"/>
      <c r="N477"/>
    </row>
    <row r="478" spans="1:14" s="4" customFormat="1" x14ac:dyDescent="0.15">
      <c r="A478" s="1"/>
      <c r="B478" s="2"/>
      <c r="C478" s="7"/>
      <c r="D478" s="7"/>
      <c r="E478" s="7"/>
      <c r="F478" s="60"/>
      <c r="G478" s="60"/>
      <c r="H478" s="60"/>
      <c r="I478" s="61"/>
      <c r="J478" s="8"/>
      <c r="L478" s="6"/>
      <c r="M478"/>
      <c r="N478"/>
    </row>
    <row r="479" spans="1:14" s="4" customFormat="1" x14ac:dyDescent="0.15">
      <c r="A479" s="1"/>
      <c r="B479" s="2"/>
      <c r="C479" s="7"/>
      <c r="D479" s="7"/>
      <c r="E479" s="7"/>
      <c r="F479" s="60"/>
      <c r="G479" s="60"/>
      <c r="H479" s="60"/>
      <c r="I479" s="61"/>
      <c r="J479" s="8"/>
      <c r="L479" s="6"/>
      <c r="M479"/>
      <c r="N479"/>
    </row>
    <row r="480" spans="1:14" s="4" customFormat="1" x14ac:dyDescent="0.15">
      <c r="A480" s="1"/>
      <c r="B480" s="2"/>
      <c r="C480" s="7"/>
      <c r="D480" s="7"/>
      <c r="E480" s="7"/>
      <c r="F480" s="60"/>
      <c r="G480" s="60"/>
      <c r="H480" s="60"/>
      <c r="I480" s="61"/>
      <c r="J480" s="8"/>
      <c r="L480" s="6"/>
      <c r="M480"/>
      <c r="N480"/>
    </row>
    <row r="481" spans="1:14" s="4" customFormat="1" x14ac:dyDescent="0.15">
      <c r="A481" s="1"/>
      <c r="B481" s="2"/>
      <c r="C481" s="7"/>
      <c r="D481" s="7"/>
      <c r="E481" s="7"/>
      <c r="F481" s="60"/>
      <c r="G481" s="60"/>
      <c r="H481" s="60"/>
      <c r="I481" s="61"/>
      <c r="J481" s="8"/>
      <c r="L481" s="6"/>
      <c r="M481"/>
      <c r="N481"/>
    </row>
    <row r="482" spans="1:14" s="4" customFormat="1" x14ac:dyDescent="0.15">
      <c r="A482" s="1"/>
      <c r="B482" s="2"/>
      <c r="C482" s="7"/>
      <c r="D482" s="7"/>
      <c r="E482" s="7"/>
      <c r="F482" s="60"/>
      <c r="G482" s="60"/>
      <c r="H482" s="60"/>
      <c r="I482" s="61"/>
      <c r="J482" s="8"/>
      <c r="L482" s="6"/>
      <c r="M482"/>
      <c r="N482"/>
    </row>
    <row r="483" spans="1:14" s="4" customFormat="1" x14ac:dyDescent="0.15">
      <c r="A483" s="1"/>
      <c r="B483" s="2"/>
      <c r="C483" s="7"/>
      <c r="D483" s="7"/>
      <c r="E483" s="7"/>
      <c r="F483" s="60"/>
      <c r="G483" s="60"/>
      <c r="H483" s="60"/>
      <c r="I483" s="61"/>
      <c r="J483" s="8"/>
      <c r="L483" s="6"/>
      <c r="M483"/>
      <c r="N483"/>
    </row>
    <row r="484" spans="1:14" s="4" customFormat="1" x14ac:dyDescent="0.15">
      <c r="A484" s="1"/>
      <c r="B484" s="2"/>
      <c r="C484" s="7"/>
      <c r="D484" s="7"/>
      <c r="E484" s="7"/>
      <c r="F484" s="60"/>
      <c r="G484" s="60"/>
      <c r="H484" s="60"/>
      <c r="I484" s="61"/>
      <c r="J484" s="8"/>
      <c r="L484" s="6"/>
      <c r="M484"/>
      <c r="N484"/>
    </row>
    <row r="485" spans="1:14" s="4" customFormat="1" x14ac:dyDescent="0.15">
      <c r="A485" s="1"/>
      <c r="B485" s="2"/>
      <c r="C485" s="7"/>
      <c r="D485" s="7"/>
      <c r="E485" s="7"/>
      <c r="F485" s="60"/>
      <c r="G485" s="60"/>
      <c r="H485" s="60"/>
      <c r="I485" s="61"/>
      <c r="J485" s="8"/>
      <c r="L485" s="6"/>
      <c r="M485"/>
      <c r="N485"/>
    </row>
    <row r="486" spans="1:14" s="4" customFormat="1" x14ac:dyDescent="0.15">
      <c r="A486" s="1"/>
      <c r="B486" s="2"/>
      <c r="C486" s="7"/>
      <c r="D486" s="7"/>
      <c r="E486" s="7"/>
      <c r="F486" s="60"/>
      <c r="G486" s="60"/>
      <c r="H486" s="60"/>
      <c r="I486" s="61"/>
      <c r="J486" s="8"/>
      <c r="L486" s="6"/>
      <c r="M486"/>
      <c r="N486"/>
    </row>
    <row r="487" spans="1:14" s="4" customFormat="1" x14ac:dyDescent="0.15">
      <c r="A487" s="1"/>
      <c r="B487" s="2"/>
      <c r="C487" s="7"/>
      <c r="D487" s="7"/>
      <c r="E487" s="7"/>
      <c r="F487" s="60"/>
      <c r="G487" s="60"/>
      <c r="H487" s="60"/>
      <c r="I487" s="61"/>
      <c r="J487" s="8"/>
      <c r="L487" s="6"/>
      <c r="M487"/>
      <c r="N487"/>
    </row>
    <row r="488" spans="1:14" s="4" customFormat="1" x14ac:dyDescent="0.15">
      <c r="A488" s="1"/>
      <c r="B488" s="2"/>
      <c r="C488" s="7"/>
      <c r="D488" s="7"/>
      <c r="E488" s="7"/>
      <c r="F488" s="60"/>
      <c r="G488" s="60"/>
      <c r="H488" s="60"/>
      <c r="I488" s="61"/>
      <c r="J488" s="8"/>
      <c r="L488" s="6"/>
      <c r="M488"/>
      <c r="N488"/>
    </row>
    <row r="489" spans="1:14" s="4" customFormat="1" x14ac:dyDescent="0.15">
      <c r="A489" s="1"/>
      <c r="B489" s="2"/>
      <c r="C489" s="7"/>
      <c r="D489" s="7"/>
      <c r="E489" s="7"/>
      <c r="F489" s="60"/>
      <c r="G489" s="60"/>
      <c r="H489" s="60"/>
      <c r="I489" s="61"/>
      <c r="J489" s="8"/>
      <c r="L489" s="6"/>
      <c r="M489"/>
      <c r="N489"/>
    </row>
    <row r="490" spans="1:14" s="4" customFormat="1" x14ac:dyDescent="0.15">
      <c r="A490" s="1"/>
      <c r="B490" s="2"/>
      <c r="C490" s="7"/>
      <c r="D490" s="7"/>
      <c r="E490" s="7"/>
      <c r="F490" s="60"/>
      <c r="G490" s="60"/>
      <c r="H490" s="60"/>
      <c r="I490" s="61"/>
      <c r="J490" s="8"/>
      <c r="L490" s="6"/>
      <c r="M490"/>
      <c r="N490"/>
    </row>
    <row r="491" spans="1:14" s="4" customFormat="1" x14ac:dyDescent="0.15">
      <c r="A491" s="1"/>
      <c r="B491" s="2"/>
      <c r="C491" s="7"/>
      <c r="D491" s="7"/>
      <c r="E491" s="7"/>
      <c r="F491" s="60"/>
      <c r="G491" s="60"/>
      <c r="H491" s="60"/>
      <c r="I491" s="61"/>
      <c r="J491" s="8"/>
      <c r="L491" s="6"/>
      <c r="M491"/>
      <c r="N491"/>
    </row>
    <row r="492" spans="1:14" s="4" customFormat="1" x14ac:dyDescent="0.15">
      <c r="A492" s="1"/>
      <c r="B492" s="2"/>
      <c r="C492" s="7"/>
      <c r="D492" s="7"/>
      <c r="E492" s="7"/>
      <c r="F492" s="60"/>
      <c r="G492" s="60"/>
      <c r="H492" s="60"/>
      <c r="I492" s="61"/>
      <c r="J492" s="8"/>
      <c r="L492" s="6"/>
      <c r="M492"/>
      <c r="N492"/>
    </row>
    <row r="493" spans="1:14" s="4" customFormat="1" x14ac:dyDescent="0.15">
      <c r="A493" s="1"/>
      <c r="B493" s="2"/>
      <c r="C493" s="7"/>
      <c r="D493" s="7"/>
      <c r="E493" s="7"/>
      <c r="F493" s="60"/>
      <c r="G493" s="60"/>
      <c r="H493" s="60"/>
      <c r="I493" s="61"/>
      <c r="J493" s="8"/>
      <c r="L493" s="6"/>
      <c r="M493"/>
      <c r="N493"/>
    </row>
    <row r="494" spans="1:14" s="4" customFormat="1" x14ac:dyDescent="0.15">
      <c r="A494" s="1"/>
      <c r="B494" s="2"/>
      <c r="C494" s="7"/>
      <c r="D494" s="7"/>
      <c r="E494" s="7"/>
      <c r="F494" s="60"/>
      <c r="G494" s="60"/>
      <c r="H494" s="60"/>
      <c r="I494" s="61"/>
      <c r="J494" s="8"/>
      <c r="L494" s="6"/>
      <c r="M494"/>
      <c r="N494"/>
    </row>
    <row r="495" spans="1:14" s="4" customFormat="1" x14ac:dyDescent="0.15">
      <c r="A495" s="1"/>
      <c r="B495" s="2"/>
      <c r="C495" s="7"/>
      <c r="D495" s="7"/>
      <c r="E495" s="7"/>
      <c r="F495" s="60"/>
      <c r="G495" s="60"/>
      <c r="H495" s="60"/>
      <c r="I495" s="61"/>
      <c r="J495" s="8"/>
      <c r="L495" s="6"/>
      <c r="M495"/>
      <c r="N495"/>
    </row>
    <row r="496" spans="1:14" s="4" customFormat="1" x14ac:dyDescent="0.15">
      <c r="A496" s="1"/>
      <c r="B496" s="2"/>
      <c r="C496" s="7"/>
      <c r="D496" s="7"/>
      <c r="E496" s="7"/>
      <c r="F496" s="60"/>
      <c r="G496" s="60"/>
      <c r="H496" s="60"/>
      <c r="I496" s="61"/>
      <c r="J496" s="8"/>
      <c r="L496" s="6"/>
      <c r="M496"/>
      <c r="N496"/>
    </row>
    <row r="497" spans="1:14" s="4" customFormat="1" x14ac:dyDescent="0.15">
      <c r="A497" s="1"/>
      <c r="B497" s="2"/>
      <c r="C497" s="7"/>
      <c r="D497" s="7"/>
      <c r="E497" s="7"/>
      <c r="F497" s="60"/>
      <c r="G497" s="60"/>
      <c r="H497" s="60"/>
      <c r="I497" s="61"/>
      <c r="J497" s="8"/>
      <c r="L497" s="6"/>
      <c r="M497"/>
      <c r="N497"/>
    </row>
    <row r="498" spans="1:14" s="4" customFormat="1" x14ac:dyDescent="0.15">
      <c r="A498" s="1"/>
      <c r="B498" s="2"/>
      <c r="C498" s="7"/>
      <c r="D498" s="7"/>
      <c r="E498" s="7"/>
      <c r="F498" s="60"/>
      <c r="G498" s="60"/>
      <c r="H498" s="60"/>
      <c r="I498" s="61"/>
      <c r="J498" s="8"/>
      <c r="L498" s="6"/>
      <c r="M498"/>
      <c r="N498"/>
    </row>
    <row r="499" spans="1:14" s="4" customFormat="1" x14ac:dyDescent="0.15">
      <c r="A499" s="1"/>
      <c r="B499" s="2"/>
      <c r="C499" s="7"/>
      <c r="D499" s="7"/>
      <c r="E499" s="7"/>
      <c r="F499" s="60"/>
      <c r="G499" s="60"/>
      <c r="H499" s="60"/>
      <c r="I499" s="61"/>
      <c r="J499" s="8"/>
      <c r="L499" s="6"/>
      <c r="M499"/>
      <c r="N499"/>
    </row>
    <row r="500" spans="1:14" s="4" customFormat="1" x14ac:dyDescent="0.15">
      <c r="A500" s="1"/>
      <c r="B500" s="2"/>
      <c r="C500" s="7"/>
      <c r="D500" s="7"/>
      <c r="E500" s="7"/>
      <c r="F500" s="60"/>
      <c r="G500" s="60"/>
      <c r="H500" s="60"/>
      <c r="I500" s="61"/>
      <c r="J500" s="8"/>
      <c r="L500" s="6"/>
      <c r="M500"/>
      <c r="N500"/>
    </row>
    <row r="501" spans="1:14" s="4" customFormat="1" x14ac:dyDescent="0.15">
      <c r="A501" s="1"/>
      <c r="B501" s="2"/>
      <c r="C501" s="7"/>
      <c r="D501" s="7"/>
      <c r="E501" s="7"/>
      <c r="F501" s="60"/>
      <c r="G501" s="60"/>
      <c r="H501" s="60"/>
      <c r="I501" s="61"/>
      <c r="J501" s="8"/>
      <c r="L501" s="6"/>
      <c r="M501"/>
      <c r="N501"/>
    </row>
    <row r="502" spans="1:14" s="4" customFormat="1" x14ac:dyDescent="0.15">
      <c r="A502" s="1"/>
      <c r="B502" s="2"/>
      <c r="C502" s="7"/>
      <c r="D502" s="7"/>
      <c r="E502" s="7"/>
      <c r="F502" s="60"/>
      <c r="G502" s="60"/>
      <c r="H502" s="60"/>
      <c r="I502" s="61"/>
      <c r="J502" s="8"/>
      <c r="L502" s="6"/>
      <c r="M502"/>
      <c r="N502"/>
    </row>
    <row r="503" spans="1:14" s="4" customFormat="1" x14ac:dyDescent="0.15">
      <c r="A503" s="1"/>
      <c r="B503" s="2"/>
      <c r="C503" s="7"/>
      <c r="D503" s="7"/>
      <c r="E503" s="7"/>
      <c r="F503" s="60"/>
      <c r="G503" s="60"/>
      <c r="H503" s="60"/>
      <c r="I503" s="61"/>
      <c r="J503" s="8"/>
      <c r="L503" s="6"/>
      <c r="M503"/>
      <c r="N503"/>
    </row>
    <row r="504" spans="1:14" s="4" customFormat="1" x14ac:dyDescent="0.15">
      <c r="A504" s="1"/>
      <c r="B504" s="2"/>
      <c r="C504" s="7"/>
      <c r="D504" s="7"/>
      <c r="E504" s="7"/>
      <c r="F504" s="60"/>
      <c r="G504" s="60"/>
      <c r="H504" s="60"/>
      <c r="I504" s="61"/>
      <c r="J504" s="8"/>
      <c r="L504" s="6"/>
      <c r="M504"/>
      <c r="N504"/>
    </row>
    <row r="505" spans="1:14" s="4" customFormat="1" x14ac:dyDescent="0.15">
      <c r="A505" s="1"/>
      <c r="B505" s="2"/>
      <c r="C505" s="7"/>
      <c r="D505" s="7"/>
      <c r="E505" s="7"/>
      <c r="F505" s="60"/>
      <c r="G505" s="60"/>
      <c r="H505" s="60"/>
      <c r="I505" s="61"/>
      <c r="J505" s="8"/>
      <c r="L505" s="6"/>
      <c r="M505"/>
      <c r="N505"/>
    </row>
    <row r="506" spans="1:14" s="4" customFormat="1" x14ac:dyDescent="0.15">
      <c r="A506" s="1"/>
      <c r="B506" s="2"/>
      <c r="C506" s="7"/>
      <c r="D506" s="7"/>
      <c r="E506" s="7"/>
      <c r="F506" s="60"/>
      <c r="G506" s="60"/>
      <c r="H506" s="60"/>
      <c r="I506" s="61"/>
      <c r="J506" s="8"/>
      <c r="L506" s="6"/>
      <c r="M506"/>
      <c r="N506"/>
    </row>
    <row r="507" spans="1:14" s="4" customFormat="1" x14ac:dyDescent="0.15">
      <c r="A507" s="1"/>
      <c r="B507" s="2"/>
      <c r="C507" s="7"/>
      <c r="D507" s="7"/>
      <c r="E507" s="7"/>
      <c r="F507" s="60"/>
      <c r="G507" s="60"/>
      <c r="H507" s="60"/>
      <c r="I507" s="61"/>
      <c r="J507" s="8"/>
      <c r="L507" s="6"/>
      <c r="M507"/>
      <c r="N507"/>
    </row>
    <row r="508" spans="1:14" s="4" customFormat="1" x14ac:dyDescent="0.15">
      <c r="A508" s="1"/>
      <c r="B508" s="2"/>
      <c r="C508" s="7"/>
      <c r="D508" s="7"/>
      <c r="E508" s="7"/>
      <c r="F508" s="60"/>
      <c r="G508" s="60"/>
      <c r="H508" s="60"/>
      <c r="I508" s="61"/>
      <c r="J508" s="8"/>
      <c r="L508" s="6"/>
      <c r="M508"/>
      <c r="N508"/>
    </row>
    <row r="509" spans="1:14" s="4" customFormat="1" x14ac:dyDescent="0.15">
      <c r="A509" s="1"/>
      <c r="B509" s="2"/>
      <c r="C509" s="7"/>
      <c r="D509" s="7"/>
      <c r="E509" s="7"/>
      <c r="F509" s="60"/>
      <c r="G509" s="60"/>
      <c r="H509" s="60"/>
      <c r="I509" s="61"/>
      <c r="J509" s="8"/>
      <c r="L509" s="6"/>
      <c r="M509"/>
      <c r="N509"/>
    </row>
    <row r="510" spans="1:14" s="4" customFormat="1" x14ac:dyDescent="0.15">
      <c r="A510" s="1"/>
      <c r="B510" s="2"/>
      <c r="C510" s="7"/>
      <c r="D510" s="7"/>
      <c r="E510" s="7"/>
      <c r="F510" s="60"/>
      <c r="G510" s="60"/>
      <c r="H510" s="60"/>
      <c r="I510" s="61"/>
      <c r="J510" s="8"/>
      <c r="L510" s="6"/>
      <c r="M510"/>
      <c r="N510"/>
    </row>
    <row r="511" spans="1:14" s="4" customFormat="1" x14ac:dyDescent="0.15">
      <c r="A511" s="1"/>
      <c r="B511" s="2"/>
      <c r="C511" s="7"/>
      <c r="D511" s="7"/>
      <c r="E511" s="7"/>
      <c r="F511" s="60"/>
      <c r="G511" s="60"/>
      <c r="H511" s="60"/>
      <c r="I511" s="61"/>
      <c r="J511" s="8"/>
      <c r="L511" s="6"/>
      <c r="M511"/>
      <c r="N511"/>
    </row>
    <row r="512" spans="1:14" s="4" customFormat="1" x14ac:dyDescent="0.15">
      <c r="A512" s="1"/>
      <c r="B512" s="2"/>
      <c r="C512" s="7"/>
      <c r="D512" s="7"/>
      <c r="E512" s="7"/>
      <c r="F512" s="60"/>
      <c r="G512" s="60"/>
      <c r="H512" s="60"/>
      <c r="I512" s="61"/>
      <c r="J512" s="8"/>
      <c r="L512" s="6"/>
      <c r="M512"/>
      <c r="N512"/>
    </row>
    <row r="513" spans="1:14" s="4" customFormat="1" x14ac:dyDescent="0.15">
      <c r="A513" s="1"/>
      <c r="B513" s="2"/>
      <c r="C513" s="7"/>
      <c r="D513" s="7"/>
      <c r="E513" s="7"/>
      <c r="F513" s="60"/>
      <c r="G513" s="60"/>
      <c r="H513" s="60"/>
      <c r="I513" s="61"/>
      <c r="J513" s="8"/>
      <c r="L513" s="6"/>
      <c r="M513"/>
      <c r="N513"/>
    </row>
    <row r="514" spans="1:14" s="4" customFormat="1" x14ac:dyDescent="0.15">
      <c r="A514" s="1"/>
      <c r="B514" s="2"/>
      <c r="C514" s="7"/>
      <c r="D514" s="7"/>
      <c r="E514" s="7"/>
      <c r="F514" s="60"/>
      <c r="G514" s="60"/>
      <c r="H514" s="60"/>
      <c r="I514" s="61"/>
      <c r="J514" s="8"/>
      <c r="L514" s="6"/>
      <c r="M514"/>
      <c r="N514"/>
    </row>
    <row r="515" spans="1:14" s="4" customFormat="1" x14ac:dyDescent="0.15">
      <c r="A515" s="1"/>
      <c r="B515" s="2"/>
      <c r="C515" s="7"/>
      <c r="D515" s="7"/>
      <c r="E515" s="7"/>
      <c r="F515" s="60"/>
      <c r="G515" s="60"/>
      <c r="H515" s="60"/>
      <c r="I515" s="61"/>
      <c r="J515" s="8"/>
      <c r="L515" s="6"/>
      <c r="M515"/>
      <c r="N515"/>
    </row>
    <row r="516" spans="1:14" s="4" customFormat="1" x14ac:dyDescent="0.15">
      <c r="A516" s="1"/>
      <c r="B516" s="2"/>
      <c r="C516" s="7"/>
      <c r="D516" s="7"/>
      <c r="E516" s="7"/>
      <c r="F516" s="60"/>
      <c r="G516" s="60"/>
      <c r="H516" s="60"/>
      <c r="I516" s="61"/>
      <c r="J516" s="8"/>
      <c r="L516" s="6"/>
      <c r="M516"/>
      <c r="N516"/>
    </row>
    <row r="517" spans="1:14" s="4" customFormat="1" x14ac:dyDescent="0.15">
      <c r="A517" s="1"/>
      <c r="B517" s="2"/>
      <c r="C517" s="7"/>
      <c r="D517" s="7"/>
      <c r="E517" s="7"/>
      <c r="F517" s="60"/>
      <c r="G517" s="60"/>
      <c r="H517" s="60"/>
      <c r="I517" s="61"/>
      <c r="J517" s="8"/>
      <c r="L517" s="6"/>
      <c r="M517"/>
      <c r="N517"/>
    </row>
    <row r="518" spans="1:14" s="4" customFormat="1" x14ac:dyDescent="0.15">
      <c r="A518" s="1"/>
      <c r="B518" s="2"/>
      <c r="C518" s="7"/>
      <c r="D518" s="7"/>
      <c r="E518" s="7"/>
      <c r="F518" s="60"/>
      <c r="G518" s="60"/>
      <c r="H518" s="60"/>
      <c r="I518" s="61"/>
      <c r="J518" s="8"/>
      <c r="L518" s="6"/>
      <c r="M518"/>
      <c r="N518"/>
    </row>
    <row r="519" spans="1:14" s="4" customFormat="1" x14ac:dyDescent="0.15">
      <c r="A519" s="1"/>
      <c r="B519" s="2"/>
      <c r="C519" s="7"/>
      <c r="D519" s="7"/>
      <c r="E519" s="7"/>
      <c r="F519" s="60"/>
      <c r="G519" s="60"/>
      <c r="H519" s="60"/>
      <c r="I519" s="61"/>
      <c r="J519" s="8"/>
      <c r="L519" s="6"/>
      <c r="M519"/>
      <c r="N519"/>
    </row>
    <row r="520" spans="1:14" s="4" customFormat="1" x14ac:dyDescent="0.15">
      <c r="A520" s="1"/>
      <c r="B520" s="2"/>
      <c r="C520" s="7"/>
      <c r="D520" s="7"/>
      <c r="E520" s="7"/>
      <c r="F520" s="60"/>
      <c r="G520" s="60"/>
      <c r="H520" s="60"/>
      <c r="I520" s="61"/>
      <c r="J520" s="8"/>
      <c r="L520" s="6"/>
      <c r="M520"/>
      <c r="N520"/>
    </row>
    <row r="521" spans="1:14" s="4" customFormat="1" x14ac:dyDescent="0.15">
      <c r="A521" s="1"/>
      <c r="B521" s="2"/>
      <c r="C521" s="7"/>
      <c r="D521" s="7"/>
      <c r="E521" s="7"/>
      <c r="F521" s="60"/>
      <c r="G521" s="60"/>
      <c r="H521" s="60"/>
      <c r="I521" s="61"/>
      <c r="J521" s="8"/>
      <c r="L521" s="6"/>
      <c r="M521"/>
      <c r="N521"/>
    </row>
    <row r="522" spans="1:14" s="4" customFormat="1" x14ac:dyDescent="0.15">
      <c r="A522" s="1"/>
      <c r="B522" s="2"/>
      <c r="C522" s="7"/>
      <c r="D522" s="7"/>
      <c r="E522" s="7"/>
      <c r="F522" s="60"/>
      <c r="G522" s="60"/>
      <c r="H522" s="60"/>
      <c r="I522" s="61"/>
      <c r="J522" s="8"/>
      <c r="L522" s="6"/>
      <c r="M522"/>
      <c r="N522"/>
    </row>
    <row r="523" spans="1:14" s="4" customFormat="1" x14ac:dyDescent="0.15">
      <c r="A523" s="1"/>
      <c r="B523" s="2"/>
      <c r="C523" s="7"/>
      <c r="D523" s="7"/>
      <c r="E523" s="7"/>
      <c r="F523" s="60"/>
      <c r="G523" s="60"/>
      <c r="H523" s="60"/>
      <c r="I523" s="61"/>
      <c r="J523" s="8"/>
      <c r="L523" s="6"/>
      <c r="M523"/>
      <c r="N523"/>
    </row>
    <row r="524" spans="1:14" s="4" customFormat="1" x14ac:dyDescent="0.15">
      <c r="A524" s="1"/>
      <c r="B524" s="2"/>
      <c r="C524" s="7"/>
      <c r="D524" s="7"/>
      <c r="E524" s="7"/>
      <c r="F524" s="60"/>
      <c r="G524" s="60"/>
      <c r="H524" s="60"/>
      <c r="I524" s="61"/>
      <c r="J524" s="8"/>
      <c r="L524" s="6"/>
      <c r="M524"/>
      <c r="N524"/>
    </row>
    <row r="525" spans="1:14" s="4" customFormat="1" x14ac:dyDescent="0.15">
      <c r="A525" s="1"/>
      <c r="B525" s="2"/>
      <c r="C525" s="7"/>
      <c r="D525" s="7"/>
      <c r="E525" s="7"/>
      <c r="F525" s="60"/>
      <c r="G525" s="60"/>
      <c r="H525" s="60"/>
      <c r="I525" s="61"/>
      <c r="J525" s="8"/>
      <c r="L525" s="6"/>
      <c r="M525"/>
      <c r="N525"/>
    </row>
    <row r="526" spans="1:14" s="4" customFormat="1" x14ac:dyDescent="0.15">
      <c r="A526" s="1"/>
      <c r="B526" s="2"/>
      <c r="C526" s="7"/>
      <c r="D526" s="7"/>
      <c r="E526" s="7"/>
      <c r="F526" s="60"/>
      <c r="G526" s="60"/>
      <c r="H526" s="60"/>
      <c r="I526" s="61"/>
      <c r="J526" s="8"/>
      <c r="L526" s="6"/>
      <c r="M526"/>
      <c r="N526"/>
    </row>
    <row r="527" spans="1:14" s="4" customFormat="1" x14ac:dyDescent="0.15">
      <c r="A527" s="1"/>
      <c r="B527" s="2"/>
      <c r="C527" s="7"/>
      <c r="D527" s="7"/>
      <c r="E527" s="7"/>
      <c r="F527" s="60"/>
      <c r="G527" s="60"/>
      <c r="H527" s="60"/>
      <c r="I527" s="61"/>
      <c r="J527" s="8"/>
      <c r="L527" s="6"/>
      <c r="M527"/>
      <c r="N527"/>
    </row>
    <row r="528" spans="1:14" s="4" customFormat="1" x14ac:dyDescent="0.15">
      <c r="A528" s="1"/>
      <c r="B528" s="2"/>
      <c r="C528" s="7"/>
      <c r="D528" s="7"/>
      <c r="E528" s="7"/>
      <c r="F528" s="60"/>
      <c r="G528" s="60"/>
      <c r="H528" s="60"/>
      <c r="I528" s="61"/>
      <c r="J528" s="8"/>
      <c r="L528" s="6"/>
      <c r="M528"/>
      <c r="N528"/>
    </row>
    <row r="529" spans="1:14" s="4" customFormat="1" x14ac:dyDescent="0.15">
      <c r="A529" s="1"/>
      <c r="B529" s="2"/>
      <c r="C529" s="7"/>
      <c r="D529" s="7"/>
      <c r="E529" s="7"/>
      <c r="F529" s="60"/>
      <c r="G529" s="60"/>
      <c r="H529" s="60"/>
      <c r="I529" s="61"/>
      <c r="J529" s="8"/>
      <c r="L529" s="6"/>
      <c r="M529"/>
      <c r="N529"/>
    </row>
    <row r="530" spans="1:14" s="4" customFormat="1" x14ac:dyDescent="0.15">
      <c r="A530" s="1"/>
      <c r="B530" s="2"/>
      <c r="C530" s="7"/>
      <c r="D530" s="7"/>
      <c r="E530" s="7"/>
      <c r="F530" s="60"/>
      <c r="G530" s="60"/>
      <c r="H530" s="60"/>
      <c r="I530" s="61"/>
      <c r="J530" s="8"/>
      <c r="L530" s="6"/>
      <c r="M530"/>
      <c r="N530"/>
    </row>
    <row r="531" spans="1:14" s="4" customFormat="1" x14ac:dyDescent="0.15">
      <c r="A531" s="1"/>
      <c r="B531" s="2"/>
      <c r="C531" s="7"/>
      <c r="D531" s="7"/>
      <c r="E531" s="7"/>
      <c r="F531" s="60"/>
      <c r="G531" s="60"/>
      <c r="H531" s="60"/>
      <c r="I531" s="61"/>
      <c r="J531" s="8"/>
      <c r="L531" s="6"/>
      <c r="M531"/>
      <c r="N531"/>
    </row>
    <row r="532" spans="1:14" s="4" customFormat="1" x14ac:dyDescent="0.15">
      <c r="A532" s="1"/>
      <c r="B532" s="2"/>
      <c r="C532" s="7"/>
      <c r="D532" s="7"/>
      <c r="E532" s="7"/>
      <c r="F532" s="60"/>
      <c r="G532" s="60"/>
      <c r="H532" s="60"/>
      <c r="I532" s="61"/>
      <c r="J532" s="8"/>
      <c r="L532" s="6"/>
      <c r="M532"/>
      <c r="N532"/>
    </row>
    <row r="533" spans="1:14" s="4" customFormat="1" x14ac:dyDescent="0.15">
      <c r="A533" s="1"/>
      <c r="B533" s="2"/>
      <c r="C533" s="7"/>
      <c r="D533" s="7"/>
      <c r="E533" s="7"/>
      <c r="F533" s="60"/>
      <c r="G533" s="60"/>
      <c r="H533" s="60"/>
      <c r="I533" s="61"/>
      <c r="J533" s="8"/>
      <c r="L533" s="6"/>
      <c r="M533"/>
      <c r="N533"/>
    </row>
    <row r="534" spans="1:14" s="4" customFormat="1" x14ac:dyDescent="0.15">
      <c r="A534" s="1"/>
      <c r="B534" s="2"/>
      <c r="C534" s="7"/>
      <c r="D534" s="7"/>
      <c r="E534" s="7"/>
      <c r="F534" s="60"/>
      <c r="G534" s="60"/>
      <c r="H534" s="60"/>
      <c r="I534" s="61"/>
      <c r="J534" s="8"/>
      <c r="L534" s="6"/>
      <c r="M534"/>
      <c r="N534"/>
    </row>
    <row r="535" spans="1:14" s="4" customFormat="1" x14ac:dyDescent="0.15">
      <c r="A535" s="1"/>
      <c r="B535" s="2"/>
      <c r="C535" s="7"/>
      <c r="D535" s="7"/>
      <c r="E535" s="7"/>
      <c r="F535" s="60"/>
      <c r="G535" s="60"/>
      <c r="H535" s="60"/>
      <c r="I535" s="61"/>
      <c r="J535" s="8"/>
      <c r="L535" s="6"/>
      <c r="M535"/>
      <c r="N535"/>
    </row>
    <row r="536" spans="1:14" s="4" customFormat="1" x14ac:dyDescent="0.15">
      <c r="A536" s="1"/>
      <c r="B536" s="2"/>
      <c r="C536" s="7"/>
      <c r="D536" s="7"/>
      <c r="E536" s="7"/>
      <c r="F536" s="60"/>
      <c r="G536" s="60"/>
      <c r="H536" s="60"/>
      <c r="I536" s="61"/>
      <c r="J536" s="8"/>
      <c r="L536" s="6"/>
      <c r="M536"/>
      <c r="N536"/>
    </row>
    <row r="537" spans="1:14" s="4" customFormat="1" x14ac:dyDescent="0.15">
      <c r="A537" s="1"/>
      <c r="B537" s="2"/>
      <c r="C537" s="7"/>
      <c r="D537" s="7"/>
      <c r="E537" s="7"/>
      <c r="F537" s="60"/>
      <c r="G537" s="60"/>
      <c r="H537" s="60"/>
      <c r="I537" s="61"/>
      <c r="J537" s="8"/>
      <c r="L537" s="6"/>
      <c r="M537"/>
      <c r="N537"/>
    </row>
    <row r="538" spans="1:14" s="4" customFormat="1" x14ac:dyDescent="0.15">
      <c r="A538" s="1"/>
      <c r="B538" s="2"/>
      <c r="C538" s="7"/>
      <c r="D538" s="7"/>
      <c r="E538" s="7"/>
      <c r="F538" s="60"/>
      <c r="G538" s="60"/>
      <c r="H538" s="60"/>
      <c r="I538" s="61"/>
      <c r="J538" s="8"/>
      <c r="L538" s="6"/>
      <c r="M538"/>
      <c r="N538"/>
    </row>
    <row r="539" spans="1:14" s="4" customFormat="1" x14ac:dyDescent="0.15">
      <c r="A539" s="1"/>
      <c r="B539" s="2"/>
      <c r="C539" s="7"/>
      <c r="D539" s="7"/>
      <c r="E539" s="7"/>
      <c r="F539" s="60"/>
      <c r="G539" s="60"/>
      <c r="H539" s="60"/>
      <c r="I539" s="61"/>
      <c r="J539" s="8"/>
      <c r="L539" s="6"/>
      <c r="M539"/>
      <c r="N539"/>
    </row>
    <row r="540" spans="1:14" s="4" customFormat="1" x14ac:dyDescent="0.15">
      <c r="A540" s="1"/>
      <c r="B540" s="2"/>
      <c r="C540" s="7"/>
      <c r="D540" s="7"/>
      <c r="E540" s="7"/>
      <c r="F540" s="60"/>
      <c r="G540" s="60"/>
      <c r="H540" s="60"/>
      <c r="I540" s="61"/>
      <c r="J540" s="8"/>
      <c r="L540" s="6"/>
      <c r="M540"/>
      <c r="N540"/>
    </row>
    <row r="541" spans="1:14" s="4" customFormat="1" x14ac:dyDescent="0.15">
      <c r="A541" s="1"/>
      <c r="B541" s="2"/>
      <c r="C541" s="7"/>
      <c r="D541" s="7"/>
      <c r="E541" s="7"/>
      <c r="F541" s="60"/>
      <c r="G541" s="60"/>
      <c r="H541" s="60"/>
      <c r="I541" s="61"/>
      <c r="J541" s="8"/>
      <c r="L541" s="6"/>
      <c r="M541"/>
      <c r="N541"/>
    </row>
    <row r="542" spans="1:14" s="4" customFormat="1" x14ac:dyDescent="0.15">
      <c r="A542" s="1"/>
      <c r="B542" s="2"/>
      <c r="C542" s="7"/>
      <c r="D542" s="7"/>
      <c r="E542" s="7"/>
      <c r="F542" s="60"/>
      <c r="G542" s="60"/>
      <c r="H542" s="60"/>
      <c r="I542" s="61"/>
      <c r="J542" s="8"/>
      <c r="L542" s="6"/>
      <c r="M542"/>
      <c r="N542"/>
    </row>
    <row r="543" spans="1:14" s="4" customFormat="1" x14ac:dyDescent="0.15">
      <c r="A543" s="1"/>
      <c r="B543" s="2"/>
      <c r="C543" s="7"/>
      <c r="D543" s="7"/>
      <c r="E543" s="7"/>
      <c r="F543" s="60"/>
      <c r="G543" s="60"/>
      <c r="H543" s="60"/>
      <c r="I543" s="61"/>
      <c r="J543" s="8"/>
      <c r="L543" s="6"/>
      <c r="M543"/>
      <c r="N543"/>
    </row>
    <row r="544" spans="1:14" s="4" customFormat="1" x14ac:dyDescent="0.15">
      <c r="A544" s="1"/>
      <c r="B544" s="2"/>
      <c r="C544" s="7"/>
      <c r="D544" s="7"/>
      <c r="E544" s="7"/>
      <c r="F544" s="60"/>
      <c r="G544" s="60"/>
      <c r="H544" s="60"/>
      <c r="I544" s="61"/>
      <c r="J544" s="8"/>
      <c r="L544" s="6"/>
      <c r="M544"/>
      <c r="N544"/>
    </row>
    <row r="545" spans="1:14" s="4" customFormat="1" x14ac:dyDescent="0.15">
      <c r="A545" s="1"/>
      <c r="B545" s="2"/>
      <c r="C545" s="7"/>
      <c r="D545" s="7"/>
      <c r="E545" s="7"/>
      <c r="F545" s="60"/>
      <c r="G545" s="60"/>
      <c r="H545" s="60"/>
      <c r="I545" s="61"/>
      <c r="J545" s="8"/>
      <c r="L545" s="6"/>
      <c r="M545"/>
      <c r="N545"/>
    </row>
    <row r="546" spans="1:14" s="4" customFormat="1" x14ac:dyDescent="0.15">
      <c r="A546" s="1"/>
      <c r="B546" s="2"/>
      <c r="C546" s="7"/>
      <c r="D546" s="7"/>
      <c r="E546" s="7"/>
      <c r="F546" s="60"/>
      <c r="G546" s="60"/>
      <c r="H546" s="60"/>
      <c r="I546" s="61"/>
      <c r="J546" s="8"/>
      <c r="L546" s="6"/>
      <c r="M546"/>
      <c r="N546"/>
    </row>
    <row r="547" spans="1:14" s="4" customFormat="1" x14ac:dyDescent="0.15">
      <c r="A547" s="1"/>
      <c r="B547" s="2"/>
      <c r="C547" s="7"/>
      <c r="D547" s="7"/>
      <c r="E547" s="7"/>
      <c r="F547" s="60"/>
      <c r="G547" s="60"/>
      <c r="H547" s="60"/>
      <c r="I547" s="61"/>
      <c r="J547" s="8"/>
      <c r="L547" s="6"/>
      <c r="M547"/>
      <c r="N547"/>
    </row>
    <row r="548" spans="1:14" s="4" customFormat="1" x14ac:dyDescent="0.15">
      <c r="A548" s="1"/>
      <c r="B548" s="2"/>
      <c r="C548" s="7"/>
      <c r="D548" s="7"/>
      <c r="E548" s="7"/>
      <c r="F548" s="60"/>
      <c r="G548" s="60"/>
      <c r="H548" s="60"/>
      <c r="I548" s="61"/>
      <c r="J548" s="8"/>
      <c r="L548" s="6"/>
      <c r="M548"/>
      <c r="N548"/>
    </row>
    <row r="549" spans="1:14" s="4" customFormat="1" x14ac:dyDescent="0.15">
      <c r="A549" s="1"/>
      <c r="B549" s="2"/>
      <c r="C549" s="7"/>
      <c r="D549" s="7"/>
      <c r="E549" s="7"/>
      <c r="F549" s="60"/>
      <c r="G549" s="60"/>
      <c r="H549" s="60"/>
      <c r="I549" s="61"/>
      <c r="J549" s="8"/>
      <c r="L549" s="6"/>
      <c r="M549"/>
      <c r="N549"/>
    </row>
    <row r="550" spans="1:14" s="4" customFormat="1" x14ac:dyDescent="0.15">
      <c r="A550" s="1"/>
      <c r="B550" s="2"/>
      <c r="C550" s="7"/>
      <c r="D550" s="7"/>
      <c r="E550" s="7"/>
      <c r="F550" s="60"/>
      <c r="G550" s="60"/>
      <c r="H550" s="60"/>
      <c r="I550" s="61"/>
      <c r="J550" s="8"/>
      <c r="L550" s="6"/>
      <c r="M550"/>
      <c r="N550"/>
    </row>
    <row r="551" spans="1:14" s="4" customFormat="1" x14ac:dyDescent="0.15">
      <c r="A551" s="1"/>
      <c r="B551" s="2"/>
      <c r="C551" s="7"/>
      <c r="D551" s="7"/>
      <c r="E551" s="7"/>
      <c r="F551" s="60"/>
      <c r="G551" s="60"/>
      <c r="H551" s="60"/>
      <c r="I551" s="61"/>
      <c r="J551" s="8"/>
      <c r="L551" s="6"/>
      <c r="M551"/>
      <c r="N551"/>
    </row>
    <row r="552" spans="1:14" s="4" customFormat="1" x14ac:dyDescent="0.15">
      <c r="A552" s="1"/>
      <c r="B552" s="2"/>
      <c r="C552" s="7"/>
      <c r="D552" s="7"/>
      <c r="E552" s="7"/>
      <c r="F552" s="60"/>
      <c r="G552" s="60"/>
      <c r="H552" s="60"/>
      <c r="I552" s="61"/>
      <c r="J552" s="8"/>
      <c r="L552" s="6"/>
      <c r="M552"/>
      <c r="N552"/>
    </row>
    <row r="553" spans="1:14" s="4" customFormat="1" x14ac:dyDescent="0.15">
      <c r="A553" s="1"/>
      <c r="B553" s="2"/>
      <c r="C553" s="7"/>
      <c r="D553" s="7"/>
      <c r="E553" s="7"/>
      <c r="F553" s="60"/>
      <c r="G553" s="60"/>
      <c r="H553" s="60"/>
      <c r="I553" s="61"/>
      <c r="J553" s="8"/>
      <c r="L553" s="6"/>
      <c r="M553"/>
      <c r="N553"/>
    </row>
    <row r="554" spans="1:14" s="4" customFormat="1" x14ac:dyDescent="0.15">
      <c r="A554" s="1"/>
      <c r="B554" s="2"/>
      <c r="C554" s="7"/>
      <c r="D554" s="7"/>
      <c r="E554" s="7"/>
      <c r="F554" s="60"/>
      <c r="G554" s="60"/>
      <c r="H554" s="60"/>
      <c r="I554" s="61"/>
      <c r="J554" s="8"/>
      <c r="L554" s="6"/>
      <c r="M554"/>
      <c r="N554"/>
    </row>
    <row r="555" spans="1:14" s="4" customFormat="1" x14ac:dyDescent="0.15">
      <c r="A555" s="1"/>
      <c r="B555" s="2"/>
      <c r="C555" s="7"/>
      <c r="D555" s="7"/>
      <c r="E555" s="7"/>
      <c r="F555" s="60"/>
      <c r="G555" s="60"/>
      <c r="H555" s="60"/>
      <c r="I555" s="61"/>
      <c r="J555" s="8"/>
      <c r="L555" s="6"/>
      <c r="M555"/>
      <c r="N555"/>
    </row>
    <row r="556" spans="1:14" s="4" customFormat="1" x14ac:dyDescent="0.15">
      <c r="A556" s="1"/>
      <c r="B556" s="2"/>
      <c r="C556" s="7"/>
      <c r="D556" s="7"/>
      <c r="E556" s="7"/>
      <c r="F556" s="60"/>
      <c r="G556" s="60"/>
      <c r="H556" s="60"/>
      <c r="I556" s="61"/>
      <c r="J556" s="8"/>
      <c r="L556" s="6"/>
      <c r="M556"/>
      <c r="N556"/>
    </row>
    <row r="557" spans="1:14" s="4" customFormat="1" x14ac:dyDescent="0.15">
      <c r="A557" s="1"/>
      <c r="B557" s="2"/>
      <c r="C557" s="7"/>
      <c r="D557" s="7"/>
      <c r="E557" s="7"/>
      <c r="F557" s="60"/>
      <c r="G557" s="60"/>
      <c r="H557" s="60"/>
      <c r="I557" s="61"/>
      <c r="J557" s="8"/>
      <c r="L557" s="6"/>
      <c r="M557"/>
      <c r="N557"/>
    </row>
    <row r="558" spans="1:14" s="4" customFormat="1" x14ac:dyDescent="0.15">
      <c r="A558" s="1"/>
      <c r="B558" s="2"/>
      <c r="C558" s="7"/>
      <c r="D558" s="7"/>
      <c r="E558" s="7"/>
      <c r="F558" s="60"/>
      <c r="G558" s="60"/>
      <c r="H558" s="60"/>
      <c r="I558" s="61"/>
      <c r="J558" s="8"/>
      <c r="L558" s="6"/>
      <c r="M558"/>
      <c r="N558"/>
    </row>
    <row r="559" spans="1:14" s="4" customFormat="1" x14ac:dyDescent="0.15">
      <c r="A559" s="1"/>
      <c r="B559" s="2"/>
      <c r="C559" s="7"/>
      <c r="D559" s="7"/>
      <c r="E559" s="7"/>
      <c r="F559" s="60"/>
      <c r="G559" s="60"/>
      <c r="H559" s="60"/>
      <c r="I559" s="61"/>
      <c r="J559" s="8"/>
      <c r="L559" s="6"/>
      <c r="M559"/>
      <c r="N559"/>
    </row>
    <row r="560" spans="1:14" s="4" customFormat="1" x14ac:dyDescent="0.15">
      <c r="A560" s="1"/>
      <c r="B560" s="2"/>
      <c r="C560" s="7"/>
      <c r="D560" s="7"/>
      <c r="E560" s="7"/>
      <c r="F560" s="60"/>
      <c r="G560" s="60"/>
      <c r="H560" s="60"/>
      <c r="I560" s="61"/>
      <c r="J560" s="8"/>
      <c r="L560" s="6"/>
      <c r="M560"/>
      <c r="N560"/>
    </row>
    <row r="561" spans="1:14" s="4" customFormat="1" x14ac:dyDescent="0.15">
      <c r="A561" s="1"/>
      <c r="B561" s="2"/>
      <c r="C561" s="7"/>
      <c r="D561" s="7"/>
      <c r="E561" s="7"/>
      <c r="F561" s="60"/>
      <c r="G561" s="60"/>
      <c r="H561" s="60"/>
      <c r="I561" s="61"/>
      <c r="J561" s="8"/>
      <c r="L561" s="6"/>
      <c r="M561"/>
      <c r="N561"/>
    </row>
    <row r="562" spans="1:14" s="4" customFormat="1" x14ac:dyDescent="0.15">
      <c r="A562" s="1"/>
      <c r="B562" s="2"/>
      <c r="C562" s="7"/>
      <c r="D562" s="7"/>
      <c r="E562" s="7"/>
      <c r="F562" s="60"/>
      <c r="G562" s="60"/>
      <c r="H562" s="60"/>
      <c r="I562" s="61"/>
      <c r="J562" s="8"/>
      <c r="L562" s="6"/>
      <c r="M562"/>
      <c r="N562"/>
    </row>
    <row r="563" spans="1:14" s="4" customFormat="1" x14ac:dyDescent="0.15">
      <c r="A563" s="1"/>
      <c r="B563" s="2"/>
      <c r="C563" s="7"/>
      <c r="D563" s="7"/>
      <c r="E563" s="7"/>
      <c r="F563" s="60"/>
      <c r="G563" s="60"/>
      <c r="H563" s="60"/>
      <c r="I563" s="61"/>
      <c r="J563" s="8"/>
      <c r="L563" s="6"/>
      <c r="M563"/>
      <c r="N563"/>
    </row>
    <row r="564" spans="1:14" s="4" customFormat="1" x14ac:dyDescent="0.15">
      <c r="A564" s="1"/>
      <c r="B564" s="2"/>
      <c r="C564" s="7"/>
      <c r="D564" s="7"/>
      <c r="E564" s="7"/>
      <c r="F564" s="60"/>
      <c r="G564" s="60"/>
      <c r="H564" s="60"/>
      <c r="I564" s="61"/>
      <c r="J564" s="8"/>
      <c r="L564" s="6"/>
      <c r="M564"/>
      <c r="N564"/>
    </row>
    <row r="565" spans="1:14" s="4" customFormat="1" x14ac:dyDescent="0.15">
      <c r="A565" s="1"/>
      <c r="B565" s="2"/>
      <c r="C565" s="7"/>
      <c r="D565" s="7"/>
      <c r="E565" s="7"/>
      <c r="F565" s="60"/>
      <c r="G565" s="60"/>
      <c r="H565" s="60"/>
      <c r="I565" s="61"/>
      <c r="J565" s="8"/>
      <c r="L565" s="6"/>
      <c r="M565"/>
      <c r="N565"/>
    </row>
    <row r="566" spans="1:14" s="4" customFormat="1" x14ac:dyDescent="0.15">
      <c r="A566" s="1"/>
      <c r="B566" s="2"/>
      <c r="C566" s="7"/>
      <c r="D566" s="7"/>
      <c r="E566" s="7"/>
      <c r="F566" s="60"/>
      <c r="G566" s="60"/>
      <c r="H566" s="60"/>
      <c r="I566" s="61"/>
      <c r="J566" s="8"/>
      <c r="L566" s="6"/>
      <c r="M566"/>
      <c r="N566"/>
    </row>
    <row r="567" spans="1:14" s="4" customFormat="1" x14ac:dyDescent="0.15">
      <c r="A567" s="1"/>
      <c r="B567" s="2"/>
      <c r="C567" s="7"/>
      <c r="D567" s="7"/>
      <c r="E567" s="7"/>
      <c r="F567" s="60"/>
      <c r="G567" s="60"/>
      <c r="H567" s="60"/>
      <c r="I567" s="61"/>
      <c r="J567" s="8"/>
      <c r="L567" s="6"/>
      <c r="M567"/>
      <c r="N567"/>
    </row>
    <row r="568" spans="1:14" s="4" customFormat="1" x14ac:dyDescent="0.15">
      <c r="A568" s="1"/>
      <c r="B568" s="2"/>
      <c r="C568" s="7"/>
      <c r="D568" s="7"/>
      <c r="E568" s="7"/>
      <c r="F568" s="60"/>
      <c r="G568" s="60"/>
      <c r="H568" s="60"/>
      <c r="I568" s="61"/>
      <c r="J568" s="8"/>
      <c r="L568" s="6"/>
      <c r="M568"/>
      <c r="N568"/>
    </row>
    <row r="569" spans="1:14" s="4" customFormat="1" x14ac:dyDescent="0.15">
      <c r="A569" s="1"/>
      <c r="B569" s="2"/>
      <c r="C569" s="7"/>
      <c r="D569" s="7"/>
      <c r="E569" s="7"/>
      <c r="F569" s="60"/>
      <c r="G569" s="60"/>
      <c r="H569" s="60"/>
      <c r="I569" s="61"/>
      <c r="J569" s="8"/>
      <c r="L569" s="6"/>
      <c r="M569"/>
      <c r="N569"/>
    </row>
    <row r="570" spans="1:14" s="4" customFormat="1" x14ac:dyDescent="0.15">
      <c r="A570" s="1"/>
      <c r="B570" s="2"/>
      <c r="C570" s="7"/>
      <c r="D570" s="7"/>
      <c r="E570" s="7"/>
      <c r="F570" s="60"/>
      <c r="G570" s="60"/>
      <c r="H570" s="60"/>
      <c r="I570" s="61"/>
      <c r="J570" s="8"/>
      <c r="L570" s="6"/>
      <c r="M570"/>
      <c r="N570"/>
    </row>
    <row r="571" spans="1:14" s="4" customFormat="1" x14ac:dyDescent="0.15">
      <c r="A571" s="1"/>
      <c r="B571" s="2"/>
      <c r="C571" s="7"/>
      <c r="D571" s="7"/>
      <c r="E571" s="7"/>
      <c r="F571" s="60"/>
      <c r="G571" s="60"/>
      <c r="H571" s="60"/>
      <c r="I571" s="61"/>
      <c r="J571" s="8"/>
      <c r="L571" s="6"/>
      <c r="M571"/>
      <c r="N571"/>
    </row>
    <row r="572" spans="1:14" s="4" customFormat="1" x14ac:dyDescent="0.15">
      <c r="A572" s="1"/>
      <c r="B572" s="2"/>
      <c r="C572" s="7"/>
      <c r="D572" s="7"/>
      <c r="E572" s="7"/>
      <c r="F572" s="60"/>
      <c r="G572" s="60"/>
      <c r="H572" s="60"/>
      <c r="I572" s="61"/>
      <c r="J572" s="8"/>
      <c r="L572" s="6"/>
      <c r="M572"/>
      <c r="N572"/>
    </row>
    <row r="573" spans="1:14" s="4" customFormat="1" x14ac:dyDescent="0.15">
      <c r="A573" s="1"/>
      <c r="B573" s="2"/>
      <c r="C573" s="7"/>
      <c r="D573" s="7"/>
      <c r="E573" s="7"/>
      <c r="F573" s="60"/>
      <c r="G573" s="60"/>
      <c r="H573" s="60"/>
      <c r="I573" s="61"/>
      <c r="J573" s="8"/>
      <c r="L573" s="6"/>
      <c r="M573"/>
      <c r="N573"/>
    </row>
    <row r="574" spans="1:14" s="4" customFormat="1" x14ac:dyDescent="0.15">
      <c r="A574" s="1"/>
      <c r="B574" s="2"/>
      <c r="C574" s="7"/>
      <c r="D574" s="7"/>
      <c r="E574" s="7"/>
      <c r="F574" s="60"/>
      <c r="G574" s="60"/>
      <c r="H574" s="60"/>
      <c r="I574" s="61"/>
      <c r="J574" s="8"/>
      <c r="L574" s="6"/>
      <c r="M574"/>
      <c r="N574"/>
    </row>
    <row r="575" spans="1:14" s="4" customFormat="1" x14ac:dyDescent="0.15">
      <c r="A575" s="1"/>
      <c r="B575" s="2"/>
      <c r="C575" s="7"/>
      <c r="D575" s="7"/>
      <c r="E575" s="7"/>
      <c r="F575" s="60"/>
      <c r="G575" s="60"/>
      <c r="H575" s="60"/>
      <c r="I575" s="61"/>
      <c r="J575" s="8"/>
      <c r="L575" s="6"/>
      <c r="M575"/>
      <c r="N575"/>
    </row>
    <row r="576" spans="1:14" s="4" customFormat="1" x14ac:dyDescent="0.15">
      <c r="A576" s="1"/>
      <c r="B576" s="2"/>
      <c r="C576" s="7"/>
      <c r="D576" s="7"/>
      <c r="E576" s="7"/>
      <c r="F576" s="60"/>
      <c r="G576" s="60"/>
      <c r="H576" s="60"/>
      <c r="I576" s="61"/>
      <c r="J576" s="8"/>
      <c r="L576" s="6"/>
      <c r="M576"/>
      <c r="N576"/>
    </row>
    <row r="577" spans="1:14" s="4" customFormat="1" x14ac:dyDescent="0.15">
      <c r="A577" s="1"/>
      <c r="B577" s="2"/>
      <c r="C577" s="7"/>
      <c r="D577" s="7"/>
      <c r="E577" s="7"/>
      <c r="F577" s="60"/>
      <c r="G577" s="60"/>
      <c r="H577" s="60"/>
      <c r="I577" s="61"/>
      <c r="J577" s="8"/>
      <c r="L577" s="6"/>
      <c r="M577"/>
      <c r="N577"/>
    </row>
    <row r="578" spans="1:14" s="4" customFormat="1" x14ac:dyDescent="0.15">
      <c r="A578" s="1"/>
      <c r="B578" s="2"/>
      <c r="C578" s="7"/>
      <c r="D578" s="7"/>
      <c r="E578" s="7"/>
      <c r="F578" s="60"/>
      <c r="G578" s="60"/>
      <c r="H578" s="60"/>
      <c r="I578" s="61"/>
      <c r="J578" s="8"/>
      <c r="L578" s="6"/>
      <c r="M578"/>
      <c r="N578"/>
    </row>
    <row r="579" spans="1:14" s="4" customFormat="1" x14ac:dyDescent="0.15">
      <c r="A579" s="1"/>
      <c r="B579" s="2"/>
      <c r="C579" s="7"/>
      <c r="D579" s="7"/>
      <c r="E579" s="7"/>
      <c r="F579" s="60"/>
      <c r="G579" s="60"/>
      <c r="H579" s="60"/>
      <c r="I579" s="61"/>
      <c r="J579" s="8"/>
      <c r="L579" s="6"/>
      <c r="M579"/>
      <c r="N579"/>
    </row>
    <row r="580" spans="1:14" s="4" customFormat="1" x14ac:dyDescent="0.15">
      <c r="A580" s="1"/>
      <c r="B580" s="2"/>
      <c r="C580" s="7"/>
      <c r="D580" s="7"/>
      <c r="E580" s="7"/>
      <c r="F580" s="60"/>
      <c r="G580" s="60"/>
      <c r="H580" s="60"/>
      <c r="I580" s="61"/>
      <c r="J580" s="8"/>
      <c r="L580" s="6"/>
      <c r="M580"/>
      <c r="N580"/>
    </row>
    <row r="581" spans="1:14" s="4" customFormat="1" x14ac:dyDescent="0.15">
      <c r="A581" s="1"/>
      <c r="B581" s="2"/>
      <c r="C581" s="7"/>
      <c r="D581" s="7"/>
      <c r="E581" s="7"/>
      <c r="F581" s="60"/>
      <c r="G581" s="60"/>
      <c r="H581" s="60"/>
      <c r="I581" s="61"/>
      <c r="J581" s="8"/>
      <c r="L581" s="6"/>
      <c r="M581"/>
      <c r="N581"/>
    </row>
    <row r="582" spans="1:14" s="4" customFormat="1" x14ac:dyDescent="0.15">
      <c r="A582" s="1"/>
      <c r="B582" s="2"/>
      <c r="C582" s="7"/>
      <c r="D582" s="7"/>
      <c r="E582" s="7"/>
      <c r="F582" s="60"/>
      <c r="G582" s="60"/>
      <c r="H582" s="60"/>
      <c r="I582" s="61"/>
      <c r="J582" s="8"/>
      <c r="L582" s="6"/>
      <c r="M582"/>
      <c r="N582"/>
    </row>
    <row r="583" spans="1:14" s="4" customFormat="1" x14ac:dyDescent="0.15">
      <c r="A583" s="1"/>
      <c r="B583" s="2"/>
      <c r="C583" s="7"/>
      <c r="D583" s="7"/>
      <c r="E583" s="7"/>
      <c r="F583" s="60"/>
      <c r="G583" s="60"/>
      <c r="H583" s="60"/>
      <c r="I583" s="61"/>
      <c r="J583" s="8"/>
      <c r="L583" s="6"/>
      <c r="M583"/>
      <c r="N583"/>
    </row>
    <row r="584" spans="1:14" s="4" customFormat="1" x14ac:dyDescent="0.15">
      <c r="A584" s="1"/>
      <c r="B584" s="2"/>
      <c r="C584" s="7"/>
      <c r="D584" s="7"/>
      <c r="E584" s="7"/>
      <c r="F584" s="60"/>
      <c r="G584" s="60"/>
      <c r="H584" s="60"/>
      <c r="I584" s="61"/>
      <c r="J584" s="8"/>
      <c r="L584" s="6"/>
      <c r="M584"/>
      <c r="N584"/>
    </row>
    <row r="585" spans="1:14" s="4" customFormat="1" x14ac:dyDescent="0.15">
      <c r="A585" s="1"/>
      <c r="B585" s="2"/>
      <c r="C585" s="7"/>
      <c r="D585" s="7"/>
      <c r="E585" s="7"/>
      <c r="F585" s="60"/>
      <c r="G585" s="60"/>
      <c r="H585" s="60"/>
      <c r="I585" s="61"/>
      <c r="J585" s="8"/>
      <c r="L585" s="6"/>
      <c r="M585"/>
      <c r="N585"/>
    </row>
    <row r="586" spans="1:14" s="4" customFormat="1" x14ac:dyDescent="0.15">
      <c r="A586" s="1"/>
      <c r="B586" s="2"/>
      <c r="C586" s="7"/>
      <c r="D586" s="7"/>
      <c r="E586" s="7"/>
      <c r="F586" s="60"/>
      <c r="G586" s="60"/>
      <c r="H586" s="60"/>
      <c r="I586" s="61"/>
      <c r="J586" s="8"/>
      <c r="L586" s="6"/>
      <c r="M586"/>
      <c r="N586"/>
    </row>
    <row r="587" spans="1:14" s="4" customFormat="1" x14ac:dyDescent="0.15">
      <c r="A587" s="1"/>
      <c r="B587" s="2"/>
      <c r="C587" s="7"/>
      <c r="D587" s="7"/>
      <c r="E587" s="7"/>
      <c r="F587" s="60"/>
      <c r="G587" s="60"/>
      <c r="H587" s="60"/>
      <c r="I587" s="61"/>
      <c r="J587" s="8"/>
      <c r="L587" s="6"/>
      <c r="M587"/>
      <c r="N587"/>
    </row>
    <row r="588" spans="1:14" s="4" customFormat="1" x14ac:dyDescent="0.15">
      <c r="A588" s="1"/>
      <c r="B588" s="2"/>
      <c r="C588" s="7"/>
      <c r="D588" s="7"/>
      <c r="E588" s="7"/>
      <c r="F588" s="60"/>
      <c r="G588" s="60"/>
      <c r="H588" s="60"/>
      <c r="I588" s="61"/>
      <c r="J588" s="8"/>
      <c r="L588" s="6"/>
      <c r="M588"/>
      <c r="N588"/>
    </row>
    <row r="589" spans="1:14" s="4" customFormat="1" x14ac:dyDescent="0.15">
      <c r="A589" s="1"/>
      <c r="B589" s="2"/>
      <c r="C589" s="7"/>
      <c r="D589" s="7"/>
      <c r="E589" s="7"/>
      <c r="F589" s="60"/>
      <c r="G589" s="60"/>
      <c r="H589" s="60"/>
      <c r="I589" s="61"/>
      <c r="J589" s="8"/>
      <c r="L589" s="6"/>
      <c r="M589"/>
      <c r="N589"/>
    </row>
    <row r="590" spans="1:14" s="4" customFormat="1" x14ac:dyDescent="0.15">
      <c r="A590" s="1"/>
      <c r="B590" s="2"/>
      <c r="C590" s="7"/>
      <c r="D590" s="7"/>
      <c r="E590" s="7"/>
      <c r="F590" s="60"/>
      <c r="G590" s="60"/>
      <c r="H590" s="60"/>
      <c r="I590" s="61"/>
      <c r="J590" s="8"/>
      <c r="L590" s="6"/>
      <c r="M590"/>
      <c r="N590"/>
    </row>
    <row r="591" spans="1:14" s="4" customFormat="1" x14ac:dyDescent="0.15">
      <c r="A591" s="1"/>
      <c r="B591" s="2"/>
      <c r="C591" s="7"/>
      <c r="D591" s="7"/>
      <c r="E591" s="7"/>
      <c r="F591" s="60"/>
      <c r="G591" s="60"/>
      <c r="H591" s="60"/>
      <c r="I591" s="61"/>
      <c r="J591" s="8"/>
      <c r="L591" s="6"/>
      <c r="M591"/>
      <c r="N591"/>
    </row>
    <row r="592" spans="1:14" s="4" customFormat="1" x14ac:dyDescent="0.15">
      <c r="A592" s="1"/>
      <c r="B592" s="2"/>
      <c r="C592" s="7"/>
      <c r="D592" s="7"/>
      <c r="E592" s="7"/>
      <c r="F592" s="60"/>
      <c r="G592" s="60"/>
      <c r="H592" s="60"/>
      <c r="I592" s="61"/>
      <c r="J592" s="8"/>
      <c r="L592" s="6"/>
      <c r="M592"/>
      <c r="N592"/>
    </row>
    <row r="593" spans="1:14" s="4" customFormat="1" x14ac:dyDescent="0.15">
      <c r="A593" s="1"/>
      <c r="B593" s="2"/>
      <c r="C593" s="7"/>
      <c r="D593" s="7"/>
      <c r="E593" s="7"/>
      <c r="F593" s="60"/>
      <c r="G593" s="60"/>
      <c r="H593" s="60"/>
      <c r="I593" s="61"/>
      <c r="J593" s="8"/>
      <c r="L593" s="6"/>
      <c r="M593"/>
      <c r="N593"/>
    </row>
    <row r="594" spans="1:14" s="4" customFormat="1" x14ac:dyDescent="0.15">
      <c r="A594" s="1"/>
      <c r="B594" s="2"/>
      <c r="C594" s="7"/>
      <c r="D594" s="7"/>
      <c r="E594" s="7"/>
      <c r="F594" s="60"/>
      <c r="G594" s="60"/>
      <c r="H594" s="60"/>
      <c r="I594" s="61"/>
      <c r="J594" s="8"/>
      <c r="L594" s="6"/>
      <c r="M594"/>
      <c r="N594"/>
    </row>
    <row r="595" spans="1:14" s="4" customFormat="1" x14ac:dyDescent="0.15">
      <c r="A595" s="1"/>
      <c r="B595" s="2"/>
      <c r="C595" s="7"/>
      <c r="D595" s="7"/>
      <c r="E595" s="7"/>
      <c r="F595" s="60"/>
      <c r="G595" s="60"/>
      <c r="H595" s="60"/>
      <c r="I595" s="61"/>
      <c r="J595" s="8"/>
      <c r="L595" s="6"/>
      <c r="M595"/>
      <c r="N595"/>
    </row>
    <row r="596" spans="1:14" s="4" customFormat="1" x14ac:dyDescent="0.15">
      <c r="A596" s="1"/>
      <c r="B596" s="2"/>
      <c r="C596" s="7"/>
      <c r="D596" s="7"/>
      <c r="E596" s="7"/>
      <c r="F596" s="60"/>
      <c r="G596" s="60"/>
      <c r="H596" s="60"/>
      <c r="I596" s="61"/>
      <c r="J596" s="8"/>
      <c r="L596" s="6"/>
      <c r="M596"/>
      <c r="N596"/>
    </row>
    <row r="597" spans="1:14" s="4" customFormat="1" x14ac:dyDescent="0.15">
      <c r="A597" s="1"/>
      <c r="B597" s="2"/>
      <c r="C597" s="7"/>
      <c r="D597" s="7"/>
      <c r="E597" s="7"/>
      <c r="F597" s="60"/>
      <c r="G597" s="60"/>
      <c r="H597" s="60"/>
      <c r="I597" s="61"/>
      <c r="J597" s="8"/>
      <c r="L597" s="6"/>
      <c r="M597"/>
      <c r="N597"/>
    </row>
    <row r="598" spans="1:14" s="4" customFormat="1" x14ac:dyDescent="0.15">
      <c r="A598" s="1"/>
      <c r="B598" s="2"/>
      <c r="C598" s="7"/>
      <c r="D598" s="7"/>
      <c r="E598" s="7"/>
      <c r="F598" s="60"/>
      <c r="G598" s="60"/>
      <c r="H598" s="60"/>
      <c r="I598" s="61"/>
      <c r="J598" s="8"/>
      <c r="L598" s="6"/>
      <c r="M598"/>
      <c r="N598"/>
    </row>
    <row r="599" spans="1:14" s="4" customFormat="1" x14ac:dyDescent="0.15">
      <c r="A599" s="1"/>
      <c r="B599" s="2"/>
      <c r="C599" s="7"/>
      <c r="D599" s="7"/>
      <c r="E599" s="7"/>
      <c r="F599" s="60"/>
      <c r="G599" s="60"/>
      <c r="H599" s="60"/>
      <c r="I599" s="61"/>
      <c r="J599" s="8"/>
      <c r="L599" s="6"/>
      <c r="M599"/>
      <c r="N599"/>
    </row>
    <row r="600" spans="1:14" s="4" customFormat="1" x14ac:dyDescent="0.15">
      <c r="A600" s="1"/>
      <c r="B600" s="2"/>
      <c r="C600" s="7"/>
      <c r="D600" s="7"/>
      <c r="E600" s="7"/>
      <c r="F600" s="60"/>
      <c r="G600" s="60"/>
      <c r="H600" s="60"/>
      <c r="I600" s="61"/>
      <c r="J600" s="8"/>
      <c r="L600" s="6"/>
      <c r="M600"/>
      <c r="N600"/>
    </row>
    <row r="601" spans="1:14" s="4" customFormat="1" x14ac:dyDescent="0.15">
      <c r="A601" s="1"/>
      <c r="B601" s="2"/>
      <c r="C601" s="7"/>
      <c r="D601" s="7"/>
      <c r="E601" s="7"/>
      <c r="F601" s="60"/>
      <c r="G601" s="60"/>
      <c r="H601" s="60"/>
      <c r="I601" s="61"/>
      <c r="J601" s="8"/>
      <c r="L601" s="6"/>
      <c r="M601"/>
      <c r="N601"/>
    </row>
    <row r="602" spans="1:14" s="4" customFormat="1" x14ac:dyDescent="0.15">
      <c r="A602" s="1"/>
      <c r="B602" s="2"/>
      <c r="C602" s="7"/>
      <c r="D602" s="7"/>
      <c r="E602" s="7"/>
      <c r="F602" s="60"/>
      <c r="G602" s="60"/>
      <c r="H602" s="60"/>
      <c r="I602" s="61"/>
      <c r="J602" s="8"/>
      <c r="L602" s="6"/>
      <c r="M602"/>
      <c r="N602"/>
    </row>
    <row r="603" spans="1:14" s="4" customFormat="1" x14ac:dyDescent="0.15">
      <c r="A603" s="1"/>
      <c r="B603" s="2"/>
      <c r="C603" s="7"/>
      <c r="D603" s="7"/>
      <c r="E603" s="7"/>
      <c r="F603" s="60"/>
      <c r="G603" s="60"/>
      <c r="H603" s="60"/>
      <c r="I603" s="61"/>
      <c r="J603" s="8"/>
      <c r="L603" s="6"/>
      <c r="M603"/>
      <c r="N603"/>
    </row>
    <row r="604" spans="1:14" s="4" customFormat="1" x14ac:dyDescent="0.15">
      <c r="A604" s="1"/>
      <c r="B604" s="2"/>
      <c r="C604" s="7"/>
      <c r="D604" s="7"/>
      <c r="E604" s="7"/>
      <c r="F604" s="60"/>
      <c r="G604" s="60"/>
      <c r="H604" s="60"/>
      <c r="I604" s="61"/>
      <c r="J604" s="8"/>
      <c r="L604" s="6"/>
      <c r="M604"/>
      <c r="N604"/>
    </row>
    <row r="605" spans="1:14" s="4" customFormat="1" x14ac:dyDescent="0.15">
      <c r="A605" s="1"/>
      <c r="B605" s="2"/>
      <c r="C605" s="7"/>
      <c r="D605" s="7"/>
      <c r="E605" s="7"/>
      <c r="F605" s="60"/>
      <c r="G605" s="60"/>
      <c r="H605" s="60"/>
      <c r="I605" s="61"/>
      <c r="J605" s="8"/>
      <c r="L605" s="6"/>
      <c r="M605"/>
      <c r="N605"/>
    </row>
    <row r="606" spans="1:14" s="4" customFormat="1" x14ac:dyDescent="0.15">
      <c r="A606" s="1"/>
      <c r="B606" s="2"/>
      <c r="C606" s="7"/>
      <c r="D606" s="7"/>
      <c r="E606" s="7"/>
      <c r="F606" s="60"/>
      <c r="G606" s="60"/>
      <c r="H606" s="60"/>
      <c r="I606" s="61"/>
      <c r="J606" s="8"/>
      <c r="L606" s="6"/>
      <c r="M606"/>
      <c r="N606"/>
    </row>
    <row r="607" spans="1:14" s="4" customFormat="1" x14ac:dyDescent="0.15">
      <c r="A607" s="1"/>
      <c r="B607" s="2"/>
      <c r="C607" s="7"/>
      <c r="D607" s="7"/>
      <c r="E607" s="7"/>
      <c r="F607" s="60"/>
      <c r="G607" s="60"/>
      <c r="H607" s="60"/>
      <c r="I607" s="61"/>
      <c r="J607" s="8"/>
      <c r="L607" s="6"/>
      <c r="M607"/>
      <c r="N607"/>
    </row>
    <row r="608" spans="1:14" s="4" customFormat="1" x14ac:dyDescent="0.15">
      <c r="A608" s="1"/>
      <c r="B608" s="2"/>
      <c r="C608" s="7"/>
      <c r="D608" s="7"/>
      <c r="E608" s="7"/>
      <c r="F608" s="60"/>
      <c r="G608" s="60"/>
      <c r="H608" s="60"/>
      <c r="I608" s="61"/>
      <c r="J608" s="8"/>
      <c r="L608" s="6"/>
      <c r="M608"/>
      <c r="N608"/>
    </row>
    <row r="609" spans="1:14" s="4" customFormat="1" x14ac:dyDescent="0.15">
      <c r="A609" s="1"/>
      <c r="B609" s="2"/>
      <c r="C609" s="7"/>
      <c r="D609" s="7"/>
      <c r="E609" s="7"/>
      <c r="F609" s="60"/>
      <c r="G609" s="60"/>
      <c r="H609" s="60"/>
      <c r="I609" s="61"/>
      <c r="J609" s="8"/>
      <c r="L609" s="6"/>
      <c r="M609"/>
      <c r="N609"/>
    </row>
    <row r="610" spans="1:14" s="4" customFormat="1" x14ac:dyDescent="0.15">
      <c r="A610" s="1"/>
      <c r="B610" s="2"/>
      <c r="C610" s="7"/>
      <c r="D610" s="7"/>
      <c r="E610" s="7"/>
      <c r="F610" s="60"/>
      <c r="G610" s="60"/>
      <c r="H610" s="60"/>
      <c r="I610" s="61"/>
      <c r="J610" s="8"/>
      <c r="L610" s="6"/>
      <c r="M610"/>
      <c r="N610"/>
    </row>
    <row r="611" spans="1:14" s="4" customFormat="1" x14ac:dyDescent="0.15">
      <c r="A611" s="1"/>
      <c r="B611" s="2"/>
      <c r="C611" s="7"/>
      <c r="D611" s="7"/>
      <c r="E611" s="7"/>
      <c r="F611" s="60"/>
      <c r="G611" s="60"/>
      <c r="H611" s="60"/>
      <c r="I611" s="61"/>
      <c r="J611" s="8"/>
      <c r="L611" s="6"/>
      <c r="M611"/>
      <c r="N611"/>
    </row>
    <row r="612" spans="1:14" s="4" customFormat="1" x14ac:dyDescent="0.15">
      <c r="A612" s="1"/>
      <c r="B612" s="2"/>
      <c r="C612" s="7"/>
      <c r="D612" s="7"/>
      <c r="E612" s="7"/>
      <c r="F612" s="60"/>
      <c r="G612" s="60"/>
      <c r="H612" s="60"/>
      <c r="I612" s="61"/>
      <c r="J612" s="8"/>
      <c r="L612" s="6"/>
      <c r="M612"/>
      <c r="N612"/>
    </row>
    <row r="613" spans="1:14" s="4" customFormat="1" x14ac:dyDescent="0.15">
      <c r="A613" s="1"/>
      <c r="B613" s="2"/>
      <c r="C613" s="7"/>
      <c r="D613" s="7"/>
      <c r="E613" s="7"/>
      <c r="F613" s="60"/>
      <c r="G613" s="60"/>
      <c r="H613" s="60"/>
      <c r="I613" s="61"/>
      <c r="J613" s="8"/>
      <c r="L613" s="6"/>
      <c r="M613"/>
      <c r="N613"/>
    </row>
    <row r="614" spans="1:14" s="4" customFormat="1" x14ac:dyDescent="0.15">
      <c r="A614" s="1"/>
      <c r="B614" s="2"/>
      <c r="C614" s="7"/>
      <c r="D614" s="7"/>
      <c r="E614" s="7"/>
      <c r="F614" s="60"/>
      <c r="G614" s="60"/>
      <c r="H614" s="60"/>
      <c r="I614" s="61"/>
      <c r="J614" s="8"/>
      <c r="L614" s="6"/>
      <c r="M614"/>
      <c r="N614"/>
    </row>
    <row r="615" spans="1:14" s="4" customFormat="1" x14ac:dyDescent="0.15">
      <c r="A615" s="1"/>
      <c r="B615" s="2"/>
      <c r="C615" s="7"/>
      <c r="D615" s="7"/>
      <c r="E615" s="7"/>
      <c r="F615" s="60"/>
      <c r="G615" s="60"/>
      <c r="H615" s="60"/>
      <c r="I615" s="61"/>
      <c r="J615" s="8"/>
      <c r="L615" s="6"/>
      <c r="M615"/>
      <c r="N615"/>
    </row>
    <row r="616" spans="1:14" s="4" customFormat="1" x14ac:dyDescent="0.15">
      <c r="A616" s="1"/>
      <c r="B616" s="2"/>
      <c r="C616" s="7"/>
      <c r="D616" s="7"/>
      <c r="E616" s="7"/>
      <c r="F616" s="60"/>
      <c r="G616" s="60"/>
      <c r="H616" s="60"/>
      <c r="I616" s="61"/>
      <c r="J616" s="8"/>
      <c r="L616" s="6"/>
      <c r="M616"/>
      <c r="N616"/>
    </row>
    <row r="617" spans="1:14" s="4" customFormat="1" x14ac:dyDescent="0.15">
      <c r="A617" s="1"/>
      <c r="B617" s="2"/>
      <c r="C617" s="7"/>
      <c r="D617" s="7"/>
      <c r="E617" s="7"/>
      <c r="F617" s="60"/>
      <c r="G617" s="60"/>
      <c r="H617" s="60"/>
      <c r="I617" s="61"/>
      <c r="J617" s="8"/>
      <c r="L617" s="6"/>
      <c r="M617"/>
      <c r="N617"/>
    </row>
    <row r="618" spans="1:14" s="4" customFormat="1" x14ac:dyDescent="0.15">
      <c r="A618" s="1"/>
      <c r="B618" s="2"/>
      <c r="C618" s="7"/>
      <c r="D618" s="7"/>
      <c r="E618" s="7"/>
      <c r="F618" s="60"/>
      <c r="G618" s="60"/>
      <c r="H618" s="60"/>
      <c r="I618" s="61"/>
      <c r="J618" s="8"/>
      <c r="L618" s="6"/>
      <c r="M618"/>
      <c r="N618"/>
    </row>
    <row r="619" spans="1:14" s="4" customFormat="1" x14ac:dyDescent="0.15">
      <c r="A619" s="1"/>
      <c r="B619" s="2"/>
      <c r="C619" s="7"/>
      <c r="D619" s="7"/>
      <c r="E619" s="7"/>
      <c r="F619" s="60"/>
      <c r="G619" s="60"/>
      <c r="H619" s="60"/>
      <c r="I619" s="61"/>
      <c r="J619" s="8"/>
      <c r="L619" s="6"/>
      <c r="M619"/>
      <c r="N619"/>
    </row>
    <row r="620" spans="1:14" s="4" customFormat="1" x14ac:dyDescent="0.15">
      <c r="A620" s="1"/>
      <c r="B620" s="2"/>
      <c r="C620" s="7"/>
      <c r="D620" s="7"/>
      <c r="E620" s="7"/>
      <c r="F620" s="60"/>
      <c r="G620" s="60"/>
      <c r="H620" s="60"/>
      <c r="I620" s="61"/>
      <c r="J620" s="8"/>
      <c r="L620" s="6"/>
      <c r="M620"/>
      <c r="N620"/>
    </row>
    <row r="621" spans="1:14" s="4" customFormat="1" x14ac:dyDescent="0.15">
      <c r="A621" s="1"/>
      <c r="B621" s="2"/>
      <c r="C621" s="7"/>
      <c r="D621" s="7"/>
      <c r="E621" s="7"/>
      <c r="F621" s="60"/>
      <c r="G621" s="60"/>
      <c r="H621" s="60"/>
      <c r="I621" s="61"/>
      <c r="J621" s="8"/>
      <c r="L621" s="6"/>
      <c r="M621"/>
      <c r="N621"/>
    </row>
    <row r="622" spans="1:14" s="4" customFormat="1" x14ac:dyDescent="0.15">
      <c r="A622" s="1"/>
      <c r="B622" s="2"/>
      <c r="C622" s="7"/>
      <c r="D622" s="7"/>
      <c r="E622" s="7"/>
      <c r="F622" s="60"/>
      <c r="G622" s="60"/>
      <c r="H622" s="60"/>
      <c r="I622" s="61"/>
      <c r="J622" s="8"/>
      <c r="L622" s="6"/>
      <c r="M622"/>
      <c r="N622"/>
    </row>
    <row r="623" spans="1:14" s="4" customFormat="1" x14ac:dyDescent="0.15">
      <c r="A623" s="1"/>
      <c r="B623" s="2"/>
      <c r="C623" s="7"/>
      <c r="D623" s="7"/>
      <c r="E623" s="7"/>
      <c r="F623" s="60"/>
      <c r="G623" s="60"/>
      <c r="H623" s="60"/>
      <c r="I623" s="61"/>
      <c r="J623" s="8"/>
      <c r="L623" s="6"/>
      <c r="M623"/>
      <c r="N623"/>
    </row>
    <row r="624" spans="1:14" s="4" customFormat="1" x14ac:dyDescent="0.15">
      <c r="A624" s="1"/>
      <c r="B624" s="2"/>
      <c r="C624" s="7"/>
      <c r="D624" s="7"/>
      <c r="E624" s="7"/>
      <c r="F624" s="60"/>
      <c r="G624" s="60"/>
      <c r="H624" s="60"/>
      <c r="I624" s="61"/>
      <c r="J624" s="8"/>
      <c r="L624" s="6"/>
      <c r="M624"/>
      <c r="N624"/>
    </row>
    <row r="625" spans="1:14" s="4" customFormat="1" x14ac:dyDescent="0.15">
      <c r="A625" s="1"/>
      <c r="B625" s="2"/>
      <c r="C625" s="7"/>
      <c r="D625" s="7"/>
      <c r="E625" s="7"/>
      <c r="F625" s="60"/>
      <c r="G625" s="60"/>
      <c r="H625" s="60"/>
      <c r="I625" s="61"/>
      <c r="J625" s="8"/>
      <c r="L625" s="6"/>
      <c r="M625"/>
      <c r="N625"/>
    </row>
    <row r="626" spans="1:14" s="4" customFormat="1" x14ac:dyDescent="0.15">
      <c r="A626" s="1"/>
      <c r="B626" s="2"/>
      <c r="C626" s="7"/>
      <c r="D626" s="7"/>
      <c r="E626" s="7"/>
      <c r="F626" s="60"/>
      <c r="G626" s="60"/>
      <c r="H626" s="60"/>
      <c r="I626" s="61"/>
      <c r="J626" s="8"/>
      <c r="L626" s="6"/>
      <c r="M626"/>
      <c r="N626"/>
    </row>
    <row r="627" spans="1:14" s="4" customFormat="1" x14ac:dyDescent="0.15">
      <c r="A627" s="1"/>
      <c r="B627" s="2"/>
      <c r="C627" s="7"/>
      <c r="D627" s="7"/>
      <c r="E627" s="7"/>
      <c r="F627" s="60"/>
      <c r="G627" s="60"/>
      <c r="H627" s="60"/>
      <c r="I627" s="61"/>
      <c r="J627" s="8"/>
      <c r="L627" s="6"/>
      <c r="M627"/>
      <c r="N627"/>
    </row>
    <row r="628" spans="1:14" s="4" customFormat="1" x14ac:dyDescent="0.15">
      <c r="A628" s="1"/>
      <c r="B628" s="2"/>
      <c r="C628" s="7"/>
      <c r="D628" s="7"/>
      <c r="E628" s="7"/>
      <c r="F628" s="60"/>
      <c r="G628" s="60"/>
      <c r="H628" s="60"/>
      <c r="I628" s="61"/>
      <c r="J628" s="8"/>
      <c r="L628" s="6"/>
      <c r="M628"/>
      <c r="N628"/>
    </row>
    <row r="629" spans="1:14" s="4" customFormat="1" x14ac:dyDescent="0.15">
      <c r="A629" s="1"/>
      <c r="B629" s="2"/>
      <c r="C629" s="7"/>
      <c r="D629" s="7"/>
      <c r="E629" s="7"/>
      <c r="F629" s="60"/>
      <c r="G629" s="60"/>
      <c r="H629" s="60"/>
      <c r="I629" s="61"/>
      <c r="J629" s="8"/>
      <c r="L629" s="6"/>
      <c r="M629"/>
      <c r="N629"/>
    </row>
    <row r="630" spans="1:14" s="4" customFormat="1" x14ac:dyDescent="0.15">
      <c r="A630" s="1"/>
      <c r="B630" s="2"/>
      <c r="C630" s="7"/>
      <c r="D630" s="7"/>
      <c r="E630" s="7"/>
      <c r="F630" s="60"/>
      <c r="G630" s="60"/>
      <c r="H630" s="60"/>
      <c r="I630" s="61"/>
      <c r="J630" s="8"/>
      <c r="L630" s="6"/>
      <c r="M630"/>
      <c r="N630"/>
    </row>
    <row r="631" spans="1:14" s="4" customFormat="1" x14ac:dyDescent="0.15">
      <c r="A631" s="1"/>
      <c r="B631" s="2"/>
      <c r="C631" s="7"/>
      <c r="D631" s="7"/>
      <c r="E631" s="7"/>
      <c r="F631" s="60"/>
      <c r="G631" s="60"/>
      <c r="H631" s="60"/>
      <c r="I631" s="61"/>
      <c r="J631" s="8"/>
      <c r="L631" s="6"/>
      <c r="M631"/>
      <c r="N631"/>
    </row>
    <row r="632" spans="1:14" s="4" customFormat="1" x14ac:dyDescent="0.15">
      <c r="A632" s="1"/>
      <c r="B632" s="2"/>
      <c r="C632" s="7"/>
      <c r="D632" s="7"/>
      <c r="E632" s="7"/>
      <c r="F632" s="60"/>
      <c r="G632" s="60"/>
      <c r="H632" s="60"/>
      <c r="I632" s="61"/>
      <c r="J632" s="8"/>
      <c r="L632" s="6"/>
      <c r="M632"/>
      <c r="N632"/>
    </row>
    <row r="633" spans="1:14" s="4" customFormat="1" x14ac:dyDescent="0.15">
      <c r="A633" s="1"/>
      <c r="B633" s="2"/>
      <c r="C633" s="7"/>
      <c r="D633" s="7"/>
      <c r="E633" s="7"/>
      <c r="F633" s="60"/>
      <c r="G633" s="60"/>
      <c r="H633" s="60"/>
      <c r="I633" s="61"/>
      <c r="J633" s="8"/>
      <c r="L633" s="6"/>
      <c r="M633"/>
      <c r="N633"/>
    </row>
    <row r="634" spans="1:14" s="4" customFormat="1" x14ac:dyDescent="0.15">
      <c r="A634" s="1"/>
      <c r="B634" s="2"/>
      <c r="C634" s="7"/>
      <c r="D634" s="7"/>
      <c r="E634" s="7"/>
      <c r="F634" s="60"/>
      <c r="G634" s="60"/>
      <c r="H634" s="60"/>
      <c r="I634" s="61"/>
      <c r="J634" s="8"/>
      <c r="L634" s="6"/>
      <c r="M634"/>
      <c r="N634"/>
    </row>
    <row r="635" spans="1:14" s="4" customFormat="1" x14ac:dyDescent="0.15">
      <c r="A635" s="1"/>
      <c r="B635" s="2"/>
      <c r="C635" s="7"/>
      <c r="D635" s="7"/>
      <c r="E635" s="7"/>
      <c r="F635" s="60"/>
      <c r="G635" s="60"/>
      <c r="H635" s="60"/>
      <c r="I635" s="61"/>
      <c r="J635" s="8"/>
      <c r="L635" s="6"/>
      <c r="M635"/>
      <c r="N635"/>
    </row>
    <row r="636" spans="1:14" s="4" customFormat="1" x14ac:dyDescent="0.15">
      <c r="A636" s="1"/>
      <c r="B636" s="2"/>
      <c r="C636" s="7"/>
      <c r="D636" s="7"/>
      <c r="E636" s="7"/>
      <c r="F636" s="60"/>
      <c r="G636" s="60"/>
      <c r="H636" s="60"/>
      <c r="I636" s="61"/>
      <c r="J636" s="8"/>
      <c r="L636" s="6"/>
      <c r="M636"/>
      <c r="N636"/>
    </row>
    <row r="637" spans="1:14" s="4" customFormat="1" x14ac:dyDescent="0.15">
      <c r="A637" s="1"/>
      <c r="B637" s="2"/>
      <c r="C637" s="7"/>
      <c r="D637" s="7"/>
      <c r="E637" s="7"/>
      <c r="F637" s="60"/>
      <c r="G637" s="60"/>
      <c r="H637" s="60"/>
      <c r="I637" s="61"/>
      <c r="J637" s="8"/>
      <c r="L637" s="6"/>
      <c r="M637"/>
      <c r="N637"/>
    </row>
    <row r="638" spans="1:14" s="4" customFormat="1" x14ac:dyDescent="0.15">
      <c r="A638" s="1"/>
      <c r="B638" s="2"/>
      <c r="C638" s="7"/>
      <c r="D638" s="7"/>
      <c r="E638" s="7"/>
      <c r="F638" s="60"/>
      <c r="G638" s="60"/>
      <c r="H638" s="60"/>
      <c r="I638" s="61"/>
      <c r="J638" s="8"/>
      <c r="L638" s="6"/>
      <c r="M638"/>
      <c r="N638"/>
    </row>
    <row r="639" spans="1:14" s="4" customFormat="1" x14ac:dyDescent="0.15">
      <c r="A639" s="1"/>
      <c r="B639" s="2"/>
      <c r="C639" s="7"/>
      <c r="D639" s="7"/>
      <c r="E639" s="7"/>
      <c r="F639" s="60"/>
      <c r="G639" s="60"/>
      <c r="H639" s="60"/>
      <c r="I639" s="61"/>
      <c r="J639" s="8"/>
      <c r="L639" s="6"/>
      <c r="M639"/>
      <c r="N639"/>
    </row>
    <row r="640" spans="1:14" s="4" customFormat="1" x14ac:dyDescent="0.15">
      <c r="A640" s="1"/>
      <c r="B640" s="2"/>
      <c r="C640" s="7"/>
      <c r="D640" s="7"/>
      <c r="E640" s="7"/>
      <c r="F640" s="60"/>
      <c r="G640" s="60"/>
      <c r="H640" s="60"/>
      <c r="I640" s="61"/>
      <c r="J640" s="8"/>
      <c r="L640" s="6"/>
      <c r="M640"/>
      <c r="N640"/>
    </row>
    <row r="641" spans="1:14" s="4" customFormat="1" x14ac:dyDescent="0.15">
      <c r="A641" s="1"/>
      <c r="B641" s="2"/>
      <c r="C641" s="7"/>
      <c r="D641" s="7"/>
      <c r="E641" s="7"/>
      <c r="F641" s="60"/>
      <c r="G641" s="60"/>
      <c r="H641" s="60"/>
      <c r="I641" s="61"/>
      <c r="J641" s="8"/>
      <c r="L641" s="6"/>
      <c r="M641"/>
      <c r="N641"/>
    </row>
    <row r="642" spans="1:14" s="4" customFormat="1" x14ac:dyDescent="0.15">
      <c r="A642" s="1"/>
      <c r="B642" s="2"/>
      <c r="C642" s="7"/>
      <c r="D642" s="7"/>
      <c r="E642" s="7"/>
      <c r="F642" s="60"/>
      <c r="G642" s="60"/>
      <c r="H642" s="60"/>
      <c r="I642" s="61"/>
      <c r="J642" s="8"/>
      <c r="L642" s="6"/>
      <c r="M642"/>
      <c r="N642"/>
    </row>
    <row r="643" spans="1:14" s="4" customFormat="1" x14ac:dyDescent="0.15">
      <c r="A643" s="1"/>
      <c r="B643" s="2"/>
      <c r="C643" s="7"/>
      <c r="D643" s="7"/>
      <c r="E643" s="7"/>
      <c r="F643" s="60"/>
      <c r="G643" s="60"/>
      <c r="H643" s="60"/>
      <c r="I643" s="61"/>
      <c r="J643" s="8"/>
      <c r="L643" s="6"/>
      <c r="M643"/>
      <c r="N643"/>
    </row>
    <row r="644" spans="1:14" s="4" customFormat="1" x14ac:dyDescent="0.15">
      <c r="A644" s="1"/>
      <c r="B644" s="2"/>
      <c r="C644" s="7"/>
      <c r="D644" s="7"/>
      <c r="E644" s="7"/>
      <c r="F644" s="60"/>
      <c r="G644" s="60"/>
      <c r="H644" s="60"/>
      <c r="I644" s="61"/>
      <c r="J644" s="8"/>
      <c r="L644" s="6"/>
      <c r="M644"/>
      <c r="N644"/>
    </row>
    <row r="645" spans="1:14" s="4" customFormat="1" x14ac:dyDescent="0.15">
      <c r="A645" s="1"/>
      <c r="B645" s="2"/>
      <c r="C645" s="7"/>
      <c r="D645" s="7"/>
      <c r="E645" s="7"/>
      <c r="F645" s="60"/>
      <c r="G645" s="60"/>
      <c r="H645" s="60"/>
      <c r="I645" s="61"/>
      <c r="J645" s="8"/>
      <c r="L645" s="6"/>
      <c r="M645"/>
      <c r="N645"/>
    </row>
    <row r="646" spans="1:14" s="4" customFormat="1" x14ac:dyDescent="0.15">
      <c r="A646" s="1"/>
      <c r="B646" s="2"/>
      <c r="C646" s="7"/>
      <c r="D646" s="7"/>
      <c r="E646" s="7"/>
      <c r="F646" s="60"/>
      <c r="G646" s="60"/>
      <c r="H646" s="60"/>
      <c r="I646" s="61"/>
      <c r="J646" s="8"/>
      <c r="L646" s="6"/>
      <c r="M646"/>
      <c r="N646"/>
    </row>
    <row r="647" spans="1:14" s="4" customFormat="1" x14ac:dyDescent="0.15">
      <c r="A647" s="1"/>
      <c r="B647" s="2"/>
      <c r="C647" s="7"/>
      <c r="D647" s="7"/>
      <c r="E647" s="7"/>
      <c r="F647" s="60"/>
      <c r="G647" s="60"/>
      <c r="H647" s="60"/>
      <c r="I647" s="61"/>
      <c r="J647" s="8"/>
      <c r="L647" s="6"/>
      <c r="M647"/>
      <c r="N647"/>
    </row>
    <row r="648" spans="1:14" s="4" customFormat="1" x14ac:dyDescent="0.15">
      <c r="A648" s="1"/>
      <c r="B648" s="2"/>
      <c r="C648" s="7"/>
      <c r="D648" s="7"/>
      <c r="E648" s="7"/>
      <c r="F648" s="60"/>
      <c r="G648" s="60"/>
      <c r="H648" s="60"/>
      <c r="I648" s="61"/>
      <c r="J648" s="8"/>
      <c r="L648" s="6"/>
      <c r="M648"/>
      <c r="N648"/>
    </row>
    <row r="649" spans="1:14" s="4" customFormat="1" x14ac:dyDescent="0.15">
      <c r="A649" s="1"/>
      <c r="B649" s="2"/>
      <c r="C649" s="7"/>
      <c r="D649" s="7"/>
      <c r="E649" s="7"/>
      <c r="F649" s="60"/>
      <c r="G649" s="60"/>
      <c r="H649" s="60"/>
      <c r="I649" s="61"/>
      <c r="J649" s="8"/>
      <c r="L649" s="6"/>
      <c r="M649"/>
      <c r="N649"/>
    </row>
    <row r="650" spans="1:14" s="4" customFormat="1" x14ac:dyDescent="0.15">
      <c r="A650" s="1"/>
      <c r="B650" s="2"/>
      <c r="C650" s="7"/>
      <c r="D650" s="7"/>
      <c r="E650" s="7"/>
      <c r="F650" s="60"/>
      <c r="G650" s="60"/>
      <c r="H650" s="60"/>
      <c r="I650" s="61"/>
      <c r="J650" s="8"/>
      <c r="L650" s="6"/>
      <c r="M650"/>
      <c r="N650"/>
    </row>
    <row r="651" spans="1:14" s="4" customFormat="1" x14ac:dyDescent="0.15">
      <c r="A651" s="1"/>
      <c r="B651" s="2"/>
      <c r="C651" s="7"/>
      <c r="D651" s="7"/>
      <c r="E651" s="7"/>
      <c r="F651" s="60"/>
      <c r="G651" s="60"/>
      <c r="H651" s="60"/>
      <c r="I651" s="61"/>
      <c r="J651" s="8"/>
      <c r="L651" s="6"/>
      <c r="M651"/>
      <c r="N651"/>
    </row>
    <row r="652" spans="1:14" s="4" customFormat="1" x14ac:dyDescent="0.15">
      <c r="A652" s="1"/>
      <c r="B652" s="2"/>
      <c r="C652" s="7"/>
      <c r="D652" s="7"/>
      <c r="E652" s="7"/>
      <c r="F652" s="60"/>
      <c r="G652" s="60"/>
      <c r="H652" s="60"/>
      <c r="I652" s="61"/>
      <c r="J652" s="8"/>
      <c r="L652" s="6"/>
      <c r="M652"/>
      <c r="N652"/>
    </row>
    <row r="653" spans="1:14" s="4" customFormat="1" x14ac:dyDescent="0.15">
      <c r="A653" s="1"/>
      <c r="B653" s="2"/>
      <c r="C653" s="7"/>
      <c r="D653" s="7"/>
      <c r="E653" s="7"/>
      <c r="F653" s="60"/>
      <c r="G653" s="60"/>
      <c r="H653" s="60"/>
      <c r="I653" s="61"/>
      <c r="J653" s="8"/>
      <c r="L653" s="6"/>
      <c r="M653"/>
      <c r="N653"/>
    </row>
    <row r="654" spans="1:14" s="4" customFormat="1" x14ac:dyDescent="0.15">
      <c r="A654" s="1"/>
      <c r="B654" s="2"/>
      <c r="C654" s="7"/>
      <c r="D654" s="7"/>
      <c r="E654" s="7"/>
      <c r="F654" s="60"/>
      <c r="G654" s="60"/>
      <c r="H654" s="60"/>
      <c r="I654" s="61"/>
      <c r="J654" s="8"/>
      <c r="L654" s="6"/>
      <c r="M654"/>
      <c r="N654"/>
    </row>
    <row r="655" spans="1:14" s="4" customFormat="1" x14ac:dyDescent="0.15">
      <c r="A655" s="1"/>
      <c r="B655" s="2"/>
      <c r="C655" s="7"/>
      <c r="D655" s="7"/>
      <c r="E655" s="7"/>
      <c r="F655" s="60"/>
      <c r="G655" s="60"/>
      <c r="H655" s="60"/>
      <c r="I655" s="61"/>
      <c r="J655" s="8"/>
      <c r="L655" s="6"/>
      <c r="M655"/>
      <c r="N655"/>
    </row>
    <row r="656" spans="1:14" s="4" customFormat="1" x14ac:dyDescent="0.15">
      <c r="A656" s="1"/>
      <c r="B656" s="2"/>
      <c r="C656" s="7"/>
      <c r="D656" s="7"/>
      <c r="E656" s="7"/>
      <c r="F656" s="60"/>
      <c r="G656" s="60"/>
      <c r="H656" s="60"/>
      <c r="I656" s="61"/>
      <c r="J656" s="8"/>
      <c r="L656" s="6"/>
      <c r="M656"/>
      <c r="N656"/>
    </row>
    <row r="657" spans="1:14" s="4" customFormat="1" x14ac:dyDescent="0.15">
      <c r="A657" s="1"/>
      <c r="B657" s="2"/>
      <c r="C657" s="7"/>
      <c r="D657" s="7"/>
      <c r="E657" s="7"/>
      <c r="F657" s="60"/>
      <c r="G657" s="60"/>
      <c r="H657" s="60"/>
      <c r="I657" s="61"/>
      <c r="J657" s="8"/>
      <c r="L657" s="6"/>
      <c r="M657"/>
      <c r="N657"/>
    </row>
    <row r="658" spans="1:14" s="4" customFormat="1" x14ac:dyDescent="0.15">
      <c r="A658" s="1"/>
      <c r="B658" s="2"/>
      <c r="C658" s="7"/>
      <c r="D658" s="7"/>
      <c r="E658" s="7"/>
      <c r="F658" s="60"/>
      <c r="G658" s="60"/>
      <c r="H658" s="60"/>
      <c r="I658" s="61"/>
      <c r="J658" s="8"/>
      <c r="L658" s="6"/>
      <c r="M658"/>
      <c r="N658"/>
    </row>
    <row r="659" spans="1:14" s="4" customFormat="1" x14ac:dyDescent="0.15">
      <c r="A659" s="1"/>
      <c r="B659" s="2"/>
      <c r="C659" s="7"/>
      <c r="D659" s="7"/>
      <c r="E659" s="7"/>
      <c r="F659" s="60"/>
      <c r="G659" s="60"/>
      <c r="H659" s="60"/>
      <c r="I659" s="61"/>
      <c r="J659" s="8"/>
      <c r="L659" s="6"/>
      <c r="M659"/>
      <c r="N659"/>
    </row>
    <row r="660" spans="1:14" s="4" customFormat="1" x14ac:dyDescent="0.15">
      <c r="A660" s="1"/>
      <c r="B660" s="2"/>
      <c r="C660" s="7"/>
      <c r="D660" s="7"/>
      <c r="E660" s="7"/>
      <c r="F660" s="60"/>
      <c r="G660" s="60"/>
      <c r="H660" s="60"/>
      <c r="I660" s="61"/>
      <c r="J660" s="8"/>
      <c r="L660" s="6"/>
      <c r="M660"/>
      <c r="N660"/>
    </row>
    <row r="661" spans="1:14" s="4" customFormat="1" x14ac:dyDescent="0.15">
      <c r="A661" s="1"/>
      <c r="B661" s="2"/>
      <c r="C661" s="7"/>
      <c r="D661" s="7"/>
      <c r="E661" s="7"/>
      <c r="F661" s="60"/>
      <c r="G661" s="60"/>
      <c r="H661" s="60"/>
      <c r="I661" s="61"/>
      <c r="J661" s="8"/>
      <c r="L661" s="6"/>
      <c r="M661"/>
      <c r="N661"/>
    </row>
    <row r="662" spans="1:14" s="4" customFormat="1" x14ac:dyDescent="0.15">
      <c r="A662" s="1"/>
      <c r="B662" s="2"/>
      <c r="C662" s="7"/>
      <c r="D662" s="7"/>
      <c r="E662" s="7"/>
      <c r="F662" s="60"/>
      <c r="G662" s="60"/>
      <c r="H662" s="60"/>
      <c r="I662" s="61"/>
      <c r="J662" s="8"/>
      <c r="L662" s="6"/>
      <c r="M662"/>
      <c r="N662"/>
    </row>
    <row r="663" spans="1:14" s="4" customFormat="1" x14ac:dyDescent="0.15">
      <c r="A663" s="1"/>
      <c r="B663" s="2"/>
      <c r="C663" s="7"/>
      <c r="D663" s="7"/>
      <c r="E663" s="7"/>
      <c r="F663" s="60"/>
      <c r="G663" s="60"/>
      <c r="H663" s="60"/>
      <c r="I663" s="61"/>
      <c r="J663" s="8"/>
      <c r="L663" s="6"/>
      <c r="M663"/>
      <c r="N663"/>
    </row>
    <row r="664" spans="1:14" s="4" customFormat="1" x14ac:dyDescent="0.15">
      <c r="A664" s="1"/>
      <c r="B664" s="2"/>
      <c r="C664" s="7"/>
      <c r="D664" s="7"/>
      <c r="E664" s="7"/>
      <c r="F664" s="60"/>
      <c r="G664" s="60"/>
      <c r="H664" s="60"/>
      <c r="I664" s="61"/>
      <c r="J664" s="8"/>
      <c r="L664" s="6"/>
      <c r="M664"/>
      <c r="N664"/>
    </row>
    <row r="665" spans="1:14" s="4" customFormat="1" x14ac:dyDescent="0.15">
      <c r="A665" s="1"/>
      <c r="B665" s="2"/>
      <c r="C665" s="7"/>
      <c r="D665" s="7"/>
      <c r="E665" s="7"/>
      <c r="F665" s="60"/>
      <c r="G665" s="60"/>
      <c r="H665" s="60"/>
      <c r="I665" s="61"/>
      <c r="J665" s="8"/>
      <c r="L665" s="6"/>
      <c r="M665"/>
      <c r="N665"/>
    </row>
    <row r="666" spans="1:14" s="4" customFormat="1" x14ac:dyDescent="0.15">
      <c r="A666" s="1"/>
      <c r="B666" s="2"/>
      <c r="C666" s="7"/>
      <c r="D666" s="7"/>
      <c r="E666" s="7"/>
      <c r="F666" s="60"/>
      <c r="G666" s="60"/>
      <c r="H666" s="60"/>
      <c r="I666" s="61"/>
      <c r="J666" s="8"/>
      <c r="L666" s="6"/>
      <c r="M666"/>
      <c r="N666"/>
    </row>
    <row r="667" spans="1:14" s="4" customFormat="1" x14ac:dyDescent="0.15">
      <c r="A667" s="1"/>
      <c r="B667" s="2"/>
      <c r="C667" s="7"/>
      <c r="D667" s="7"/>
      <c r="E667" s="7"/>
      <c r="F667" s="60"/>
      <c r="G667" s="60"/>
      <c r="H667" s="60"/>
      <c r="I667" s="61"/>
      <c r="J667" s="8"/>
      <c r="L667" s="6"/>
      <c r="M667"/>
      <c r="N667"/>
    </row>
    <row r="668" spans="1:14" s="4" customFormat="1" x14ac:dyDescent="0.15">
      <c r="A668" s="1"/>
      <c r="B668" s="2"/>
      <c r="C668" s="7"/>
      <c r="D668" s="7"/>
      <c r="E668" s="7"/>
      <c r="F668" s="60"/>
      <c r="G668" s="60"/>
      <c r="H668" s="60"/>
      <c r="I668" s="61"/>
      <c r="J668" s="8"/>
      <c r="L668" s="6"/>
      <c r="M668"/>
      <c r="N668"/>
    </row>
    <row r="669" spans="1:14" s="4" customFormat="1" x14ac:dyDescent="0.15">
      <c r="A669" s="1"/>
      <c r="B669" s="2"/>
      <c r="C669" s="7"/>
      <c r="D669" s="7"/>
      <c r="E669" s="7"/>
      <c r="F669" s="60"/>
      <c r="G669" s="60"/>
      <c r="H669" s="60"/>
      <c r="I669" s="61"/>
      <c r="J669" s="8"/>
      <c r="L669" s="6"/>
      <c r="M669"/>
      <c r="N669"/>
    </row>
    <row r="670" spans="1:14" s="4" customFormat="1" x14ac:dyDescent="0.15">
      <c r="A670" s="1"/>
      <c r="B670" s="2"/>
      <c r="C670" s="7"/>
      <c r="D670" s="7"/>
      <c r="E670" s="7"/>
      <c r="F670" s="60"/>
      <c r="G670" s="60"/>
      <c r="H670" s="60"/>
      <c r="I670" s="61"/>
      <c r="J670" s="8"/>
      <c r="L670" s="6"/>
      <c r="M670"/>
      <c r="N670"/>
    </row>
    <row r="671" spans="1:14" s="4" customFormat="1" x14ac:dyDescent="0.15">
      <c r="A671" s="1"/>
      <c r="B671" s="2"/>
      <c r="C671" s="7"/>
      <c r="D671" s="7"/>
      <c r="E671" s="7"/>
      <c r="F671" s="60"/>
      <c r="G671" s="60"/>
      <c r="H671" s="60"/>
      <c r="I671" s="61"/>
      <c r="J671" s="8"/>
      <c r="L671" s="6"/>
      <c r="M671"/>
      <c r="N671"/>
    </row>
    <row r="672" spans="1:14" s="4" customFormat="1" x14ac:dyDescent="0.15">
      <c r="A672" s="1"/>
      <c r="B672" s="2"/>
      <c r="C672" s="7"/>
      <c r="D672" s="7"/>
      <c r="E672" s="7"/>
      <c r="F672" s="60"/>
      <c r="G672" s="60"/>
      <c r="H672" s="60"/>
      <c r="I672" s="61"/>
      <c r="J672" s="8"/>
      <c r="L672" s="6"/>
      <c r="M672"/>
      <c r="N672"/>
    </row>
    <row r="673" spans="1:14" s="4" customFormat="1" x14ac:dyDescent="0.15">
      <c r="A673" s="1"/>
      <c r="B673" s="2"/>
      <c r="C673" s="7"/>
      <c r="D673" s="7"/>
      <c r="E673" s="7"/>
      <c r="F673" s="60"/>
      <c r="G673" s="60"/>
      <c r="H673" s="60"/>
      <c r="I673" s="61"/>
      <c r="J673" s="8"/>
      <c r="L673" s="6"/>
      <c r="M673"/>
      <c r="N673"/>
    </row>
    <row r="674" spans="1:14" s="4" customFormat="1" x14ac:dyDescent="0.15">
      <c r="A674" s="1"/>
      <c r="B674" s="2"/>
      <c r="C674" s="7"/>
      <c r="D674" s="7"/>
      <c r="E674" s="7"/>
      <c r="F674" s="60"/>
      <c r="G674" s="60"/>
      <c r="H674" s="60"/>
      <c r="I674" s="61"/>
      <c r="J674" s="8"/>
      <c r="L674" s="6"/>
      <c r="M674"/>
      <c r="N674"/>
    </row>
    <row r="675" spans="1:14" s="4" customFormat="1" x14ac:dyDescent="0.15">
      <c r="A675" s="1"/>
      <c r="B675" s="2"/>
      <c r="C675" s="7"/>
      <c r="D675" s="7"/>
      <c r="E675" s="7"/>
      <c r="F675" s="60"/>
      <c r="G675" s="60"/>
      <c r="H675" s="60"/>
      <c r="I675" s="61"/>
      <c r="J675" s="8"/>
      <c r="L675" s="6"/>
      <c r="M675"/>
      <c r="N675"/>
    </row>
    <row r="676" spans="1:14" s="4" customFormat="1" x14ac:dyDescent="0.15">
      <c r="A676" s="1"/>
      <c r="B676" s="2"/>
      <c r="C676" s="7"/>
      <c r="D676" s="7"/>
      <c r="E676" s="7"/>
      <c r="F676" s="60"/>
      <c r="G676" s="60"/>
      <c r="H676" s="60"/>
      <c r="I676" s="61"/>
      <c r="J676" s="8"/>
      <c r="L676" s="6"/>
      <c r="M676"/>
      <c r="N676"/>
    </row>
    <row r="677" spans="1:14" s="4" customFormat="1" x14ac:dyDescent="0.15">
      <c r="A677" s="1"/>
      <c r="B677" s="2"/>
      <c r="C677" s="7"/>
      <c r="D677" s="7"/>
      <c r="E677" s="7"/>
      <c r="F677" s="60"/>
      <c r="G677" s="60"/>
      <c r="H677" s="60"/>
      <c r="I677" s="61"/>
      <c r="J677" s="8"/>
      <c r="L677" s="6"/>
      <c r="M677"/>
      <c r="N677"/>
    </row>
    <row r="678" spans="1:14" s="4" customFormat="1" x14ac:dyDescent="0.15">
      <c r="A678" s="1"/>
      <c r="B678" s="2"/>
      <c r="C678" s="7"/>
      <c r="D678" s="7"/>
      <c r="E678" s="7"/>
      <c r="F678" s="60"/>
      <c r="G678" s="60"/>
      <c r="H678" s="60"/>
      <c r="I678" s="61"/>
      <c r="J678" s="8"/>
      <c r="L678" s="6"/>
      <c r="M678"/>
      <c r="N678"/>
    </row>
    <row r="679" spans="1:14" s="4" customFormat="1" x14ac:dyDescent="0.15">
      <c r="A679" s="1"/>
      <c r="B679" s="2"/>
      <c r="C679" s="7"/>
      <c r="D679" s="7"/>
      <c r="E679" s="7"/>
      <c r="F679" s="60"/>
      <c r="G679" s="60"/>
      <c r="H679" s="60"/>
      <c r="I679" s="61"/>
      <c r="J679" s="8"/>
      <c r="L679" s="6"/>
      <c r="M679"/>
      <c r="N679"/>
    </row>
    <row r="680" spans="1:14" s="4" customFormat="1" x14ac:dyDescent="0.15">
      <c r="A680" s="1"/>
      <c r="B680" s="2"/>
      <c r="C680" s="7"/>
      <c r="D680" s="7"/>
      <c r="E680" s="7"/>
      <c r="F680" s="60"/>
      <c r="G680" s="60"/>
      <c r="H680" s="60"/>
      <c r="I680" s="61"/>
      <c r="J680" s="8"/>
      <c r="L680" s="6"/>
      <c r="M680"/>
      <c r="N680"/>
    </row>
    <row r="681" spans="1:14" s="4" customFormat="1" x14ac:dyDescent="0.15">
      <c r="A681" s="1"/>
      <c r="B681" s="2"/>
      <c r="C681" s="7"/>
      <c r="D681" s="7"/>
      <c r="E681" s="7"/>
      <c r="F681" s="60"/>
      <c r="G681" s="60"/>
      <c r="H681" s="60"/>
      <c r="I681" s="61"/>
      <c r="J681" s="8"/>
      <c r="L681" s="6"/>
      <c r="M681"/>
      <c r="N681"/>
    </row>
    <row r="682" spans="1:14" s="4" customFormat="1" x14ac:dyDescent="0.15">
      <c r="A682" s="1"/>
      <c r="B682" s="2"/>
      <c r="C682" s="7"/>
      <c r="D682" s="7"/>
      <c r="E682" s="7"/>
      <c r="F682" s="60"/>
      <c r="G682" s="60"/>
      <c r="H682" s="60"/>
      <c r="I682" s="61"/>
      <c r="J682" s="8"/>
      <c r="L682" s="6"/>
      <c r="M682"/>
      <c r="N682"/>
    </row>
    <row r="683" spans="1:14" s="4" customFormat="1" x14ac:dyDescent="0.15">
      <c r="A683" s="1"/>
      <c r="B683" s="2"/>
      <c r="C683" s="7"/>
      <c r="D683" s="7"/>
      <c r="E683" s="7"/>
      <c r="F683" s="60"/>
      <c r="G683" s="60"/>
      <c r="H683" s="60"/>
      <c r="I683" s="61"/>
      <c r="J683" s="8"/>
      <c r="L683" s="6"/>
      <c r="M683"/>
      <c r="N683"/>
    </row>
    <row r="684" spans="1:14" s="4" customFormat="1" x14ac:dyDescent="0.15">
      <c r="A684" s="1"/>
      <c r="B684" s="2"/>
      <c r="C684" s="7"/>
      <c r="D684" s="7"/>
      <c r="E684" s="7"/>
      <c r="F684" s="60"/>
      <c r="G684" s="60"/>
      <c r="H684" s="60"/>
      <c r="I684" s="61"/>
      <c r="J684" s="8"/>
      <c r="L684" s="6"/>
      <c r="M684"/>
      <c r="N684"/>
    </row>
    <row r="685" spans="1:14" s="4" customFormat="1" x14ac:dyDescent="0.15">
      <c r="A685" s="1"/>
      <c r="B685" s="2"/>
      <c r="C685" s="7"/>
      <c r="D685" s="7"/>
      <c r="E685" s="7"/>
      <c r="F685" s="60"/>
      <c r="G685" s="60"/>
      <c r="H685" s="60"/>
      <c r="I685" s="61"/>
      <c r="J685" s="8"/>
      <c r="L685" s="6"/>
      <c r="M685"/>
      <c r="N685"/>
    </row>
    <row r="686" spans="1:14" s="4" customFormat="1" x14ac:dyDescent="0.15">
      <c r="A686" s="1"/>
      <c r="B686" s="2"/>
      <c r="C686" s="7"/>
      <c r="D686" s="7"/>
      <c r="E686" s="7"/>
      <c r="F686" s="60"/>
      <c r="G686" s="60"/>
      <c r="H686" s="60"/>
      <c r="I686" s="61"/>
      <c r="J686" s="8"/>
      <c r="L686" s="6"/>
      <c r="M686"/>
      <c r="N686"/>
    </row>
    <row r="687" spans="1:14" s="4" customFormat="1" x14ac:dyDescent="0.15">
      <c r="A687" s="1"/>
      <c r="B687" s="2"/>
      <c r="C687" s="7"/>
      <c r="D687" s="7"/>
      <c r="E687" s="7"/>
      <c r="F687" s="60"/>
      <c r="G687" s="60"/>
      <c r="H687" s="60"/>
      <c r="I687" s="61"/>
      <c r="J687" s="8"/>
      <c r="L687" s="6"/>
      <c r="M687"/>
      <c r="N687"/>
    </row>
    <row r="688" spans="1:14" s="4" customFormat="1" x14ac:dyDescent="0.15">
      <c r="A688" s="1"/>
      <c r="B688" s="2"/>
      <c r="C688" s="7"/>
      <c r="D688" s="7"/>
      <c r="E688" s="7"/>
      <c r="F688" s="60"/>
      <c r="G688" s="60"/>
      <c r="H688" s="60"/>
      <c r="I688" s="61"/>
      <c r="J688" s="8"/>
      <c r="L688" s="6"/>
      <c r="M688"/>
      <c r="N688"/>
    </row>
    <row r="689" spans="1:14" s="4" customFormat="1" x14ac:dyDescent="0.15">
      <c r="A689" s="1"/>
      <c r="B689" s="2"/>
      <c r="C689" s="7"/>
      <c r="D689" s="7"/>
      <c r="E689" s="7"/>
      <c r="F689" s="60"/>
      <c r="G689" s="60"/>
      <c r="H689" s="60"/>
      <c r="I689" s="61"/>
      <c r="J689" s="8"/>
      <c r="L689" s="6"/>
      <c r="M689"/>
      <c r="N689"/>
    </row>
    <row r="690" spans="1:14" s="4" customFormat="1" x14ac:dyDescent="0.15">
      <c r="A690" s="1"/>
      <c r="B690" s="2"/>
      <c r="C690" s="7"/>
      <c r="D690" s="7"/>
      <c r="E690" s="7"/>
      <c r="F690" s="60"/>
      <c r="G690" s="60"/>
      <c r="H690" s="60"/>
      <c r="I690" s="61"/>
      <c r="J690" s="8"/>
      <c r="L690" s="6"/>
      <c r="M690"/>
      <c r="N690"/>
    </row>
    <row r="691" spans="1:14" s="4" customFormat="1" x14ac:dyDescent="0.15">
      <c r="A691" s="1"/>
      <c r="B691" s="2"/>
      <c r="C691" s="7"/>
      <c r="D691" s="7"/>
      <c r="E691" s="7"/>
      <c r="F691" s="60"/>
      <c r="G691" s="60"/>
      <c r="H691" s="60"/>
      <c r="I691" s="61"/>
      <c r="J691" s="8"/>
      <c r="L691" s="6"/>
      <c r="M691"/>
      <c r="N691"/>
    </row>
    <row r="692" spans="1:14" s="4" customFormat="1" x14ac:dyDescent="0.15">
      <c r="A692" s="1"/>
      <c r="B692" s="2"/>
      <c r="C692" s="7"/>
      <c r="D692" s="7"/>
      <c r="E692" s="7"/>
      <c r="F692" s="60"/>
      <c r="G692" s="60"/>
      <c r="H692" s="60"/>
      <c r="I692" s="61"/>
      <c r="J692" s="8"/>
      <c r="L692" s="6"/>
      <c r="M692"/>
      <c r="N692"/>
    </row>
    <row r="693" spans="1:14" s="4" customFormat="1" x14ac:dyDescent="0.15">
      <c r="A693" s="1"/>
      <c r="B693" s="2"/>
      <c r="C693" s="7"/>
      <c r="D693" s="7"/>
      <c r="E693" s="7"/>
      <c r="F693" s="60"/>
      <c r="G693" s="60"/>
      <c r="H693" s="60"/>
      <c r="I693" s="61"/>
      <c r="J693" s="8"/>
      <c r="L693" s="6"/>
      <c r="M693"/>
      <c r="N693"/>
    </row>
    <row r="694" spans="1:14" s="4" customFormat="1" x14ac:dyDescent="0.15">
      <c r="A694" s="1"/>
      <c r="B694" s="2"/>
      <c r="C694" s="7"/>
      <c r="D694" s="7"/>
      <c r="E694" s="7"/>
      <c r="F694" s="60"/>
      <c r="G694" s="60"/>
      <c r="H694" s="60"/>
      <c r="I694" s="61"/>
      <c r="J694" s="8"/>
      <c r="L694" s="6"/>
      <c r="M694"/>
      <c r="N694"/>
    </row>
    <row r="695" spans="1:14" s="4" customFormat="1" x14ac:dyDescent="0.15">
      <c r="A695" s="1"/>
      <c r="B695" s="2"/>
      <c r="C695" s="7"/>
      <c r="D695" s="7"/>
      <c r="E695" s="7"/>
      <c r="F695" s="60"/>
      <c r="G695" s="60"/>
      <c r="H695" s="60"/>
      <c r="I695" s="61"/>
      <c r="J695" s="8"/>
      <c r="L695" s="6"/>
      <c r="M695"/>
      <c r="N695"/>
    </row>
    <row r="696" spans="1:14" s="4" customFormat="1" x14ac:dyDescent="0.15">
      <c r="A696" s="1"/>
      <c r="B696" s="2"/>
      <c r="C696" s="7"/>
      <c r="D696" s="7"/>
      <c r="E696" s="7"/>
      <c r="F696" s="60"/>
      <c r="G696" s="60"/>
      <c r="H696" s="60"/>
      <c r="I696" s="61"/>
      <c r="J696" s="8"/>
      <c r="L696" s="6"/>
      <c r="M696"/>
      <c r="N696"/>
    </row>
    <row r="697" spans="1:14" s="4" customFormat="1" x14ac:dyDescent="0.15">
      <c r="A697" s="1"/>
      <c r="B697" s="2"/>
      <c r="C697" s="7"/>
      <c r="D697" s="7"/>
      <c r="E697" s="7"/>
      <c r="F697" s="60"/>
      <c r="G697" s="60"/>
      <c r="H697" s="60"/>
      <c r="I697" s="61"/>
      <c r="J697" s="8"/>
      <c r="L697" s="6"/>
      <c r="M697"/>
      <c r="N697"/>
    </row>
    <row r="698" spans="1:14" s="4" customFormat="1" x14ac:dyDescent="0.15">
      <c r="A698" s="1"/>
      <c r="B698" s="2"/>
      <c r="C698" s="7"/>
      <c r="D698" s="7"/>
      <c r="E698" s="7"/>
      <c r="F698" s="60"/>
      <c r="G698" s="60"/>
      <c r="H698" s="60"/>
      <c r="I698" s="61"/>
      <c r="J698" s="8"/>
      <c r="L698" s="6"/>
      <c r="M698"/>
      <c r="N698"/>
    </row>
    <row r="699" spans="1:14" s="4" customFormat="1" x14ac:dyDescent="0.15">
      <c r="A699" s="1"/>
      <c r="B699" s="2"/>
      <c r="C699" s="7"/>
      <c r="D699" s="7"/>
      <c r="E699" s="7"/>
      <c r="F699" s="60"/>
      <c r="G699" s="60"/>
      <c r="H699" s="60"/>
      <c r="I699" s="61"/>
      <c r="J699" s="8"/>
      <c r="L699" s="6"/>
      <c r="M699"/>
      <c r="N699"/>
    </row>
    <row r="700" spans="1:14" s="4" customFormat="1" x14ac:dyDescent="0.15">
      <c r="A700" s="1"/>
      <c r="B700" s="2"/>
      <c r="C700" s="7"/>
      <c r="D700" s="7"/>
      <c r="E700" s="7"/>
      <c r="F700" s="60"/>
      <c r="G700" s="60"/>
      <c r="H700" s="60"/>
      <c r="I700" s="61"/>
      <c r="J700" s="8"/>
      <c r="L700" s="6"/>
      <c r="M700"/>
      <c r="N700"/>
    </row>
    <row r="701" spans="1:14" s="4" customFormat="1" x14ac:dyDescent="0.15">
      <c r="A701" s="1"/>
      <c r="B701" s="2"/>
      <c r="C701" s="7"/>
      <c r="D701" s="7"/>
      <c r="E701" s="7"/>
      <c r="F701" s="60"/>
      <c r="G701" s="60"/>
      <c r="H701" s="60"/>
      <c r="I701" s="61"/>
      <c r="J701" s="8"/>
      <c r="L701" s="6"/>
      <c r="M701"/>
      <c r="N701"/>
    </row>
    <row r="702" spans="1:14" s="4" customFormat="1" x14ac:dyDescent="0.15">
      <c r="A702" s="1"/>
      <c r="B702" s="2"/>
      <c r="C702" s="7"/>
      <c r="D702" s="7"/>
      <c r="E702" s="7"/>
      <c r="F702" s="60"/>
      <c r="G702" s="60"/>
      <c r="H702" s="60"/>
      <c r="I702" s="61"/>
      <c r="J702" s="8"/>
      <c r="L702" s="6"/>
      <c r="M702"/>
      <c r="N702"/>
    </row>
    <row r="703" spans="1:14" s="4" customFormat="1" x14ac:dyDescent="0.15">
      <c r="A703" s="1"/>
      <c r="B703" s="2"/>
      <c r="C703" s="7"/>
      <c r="D703" s="7"/>
      <c r="E703" s="7"/>
      <c r="F703" s="60"/>
      <c r="G703" s="60"/>
      <c r="H703" s="60"/>
      <c r="I703" s="61"/>
      <c r="J703" s="8"/>
      <c r="L703" s="6"/>
      <c r="M703"/>
      <c r="N703"/>
    </row>
    <row r="704" spans="1:14" s="4" customFormat="1" x14ac:dyDescent="0.15">
      <c r="A704" s="1"/>
      <c r="B704" s="2"/>
      <c r="C704" s="7"/>
      <c r="D704" s="7"/>
      <c r="E704" s="7"/>
      <c r="F704" s="60"/>
      <c r="G704" s="60"/>
      <c r="H704" s="60"/>
      <c r="I704" s="61"/>
      <c r="J704" s="8"/>
      <c r="L704" s="6"/>
      <c r="M704"/>
      <c r="N704"/>
    </row>
    <row r="705" spans="1:14" s="4" customFormat="1" x14ac:dyDescent="0.15">
      <c r="A705" s="1"/>
      <c r="B705" s="2"/>
      <c r="C705" s="7"/>
      <c r="D705" s="7"/>
      <c r="E705" s="7"/>
      <c r="F705" s="60"/>
      <c r="G705" s="60"/>
      <c r="H705" s="60"/>
      <c r="I705" s="61"/>
      <c r="J705" s="8"/>
      <c r="L705" s="6"/>
      <c r="M705"/>
      <c r="N705"/>
    </row>
    <row r="706" spans="1:14" s="4" customFormat="1" x14ac:dyDescent="0.15">
      <c r="A706" s="1"/>
      <c r="B706" s="2"/>
      <c r="C706" s="7"/>
      <c r="D706" s="7"/>
      <c r="E706" s="7"/>
      <c r="F706" s="60"/>
      <c r="G706" s="60"/>
      <c r="H706" s="60"/>
      <c r="I706" s="61"/>
      <c r="J706" s="8"/>
      <c r="L706" s="6"/>
      <c r="M706"/>
      <c r="N706"/>
    </row>
    <row r="707" spans="1:14" s="4" customFormat="1" x14ac:dyDescent="0.15">
      <c r="A707" s="1"/>
      <c r="B707" s="2"/>
      <c r="C707" s="7"/>
      <c r="D707" s="7"/>
      <c r="E707" s="7"/>
      <c r="F707" s="60"/>
      <c r="G707" s="60"/>
      <c r="H707" s="60"/>
      <c r="I707" s="61"/>
      <c r="J707" s="8"/>
      <c r="L707" s="6"/>
      <c r="M707"/>
      <c r="N707"/>
    </row>
    <row r="708" spans="1:14" s="4" customFormat="1" x14ac:dyDescent="0.15">
      <c r="A708" s="1"/>
      <c r="B708" s="2"/>
      <c r="C708" s="7"/>
      <c r="D708" s="7"/>
      <c r="E708" s="7"/>
      <c r="F708" s="60"/>
      <c r="G708" s="60"/>
      <c r="H708" s="60"/>
      <c r="I708" s="61"/>
      <c r="J708" s="8"/>
      <c r="L708" s="6"/>
      <c r="M708"/>
      <c r="N708"/>
    </row>
    <row r="709" spans="1:14" s="4" customFormat="1" x14ac:dyDescent="0.15">
      <c r="A709" s="1"/>
      <c r="B709" s="2"/>
      <c r="C709" s="7"/>
      <c r="D709" s="7"/>
      <c r="E709" s="7"/>
      <c r="F709" s="60"/>
      <c r="G709" s="60"/>
      <c r="H709" s="60"/>
      <c r="I709" s="61"/>
      <c r="J709" s="8"/>
      <c r="L709" s="6"/>
      <c r="M709"/>
      <c r="N709"/>
    </row>
    <row r="710" spans="1:14" s="4" customFormat="1" x14ac:dyDescent="0.15">
      <c r="A710" s="1"/>
      <c r="B710" s="2"/>
      <c r="C710" s="7"/>
      <c r="D710" s="7"/>
      <c r="E710" s="7"/>
      <c r="F710" s="60"/>
      <c r="G710" s="60"/>
      <c r="H710" s="60"/>
      <c r="I710" s="61"/>
      <c r="J710" s="8"/>
      <c r="L710" s="6"/>
      <c r="M710"/>
      <c r="N710"/>
    </row>
    <row r="711" spans="1:14" s="4" customFormat="1" x14ac:dyDescent="0.15">
      <c r="A711" s="1"/>
      <c r="B711" s="2"/>
      <c r="C711" s="7"/>
      <c r="D711" s="7"/>
      <c r="E711" s="7"/>
      <c r="F711" s="60"/>
      <c r="G711" s="60"/>
      <c r="H711" s="60"/>
      <c r="I711" s="61"/>
      <c r="J711" s="8"/>
      <c r="L711" s="6"/>
      <c r="M711"/>
      <c r="N711"/>
    </row>
    <row r="712" spans="1:14" s="4" customFormat="1" x14ac:dyDescent="0.15">
      <c r="A712" s="1"/>
      <c r="B712" s="2"/>
      <c r="C712" s="7"/>
      <c r="D712" s="7"/>
      <c r="E712" s="7"/>
      <c r="F712" s="60"/>
      <c r="G712" s="60"/>
      <c r="H712" s="60"/>
      <c r="I712" s="61"/>
      <c r="J712" s="8"/>
      <c r="L712" s="6"/>
      <c r="M712"/>
      <c r="N712"/>
    </row>
    <row r="713" spans="1:14" s="4" customFormat="1" x14ac:dyDescent="0.15">
      <c r="A713" s="1"/>
      <c r="B713" s="2"/>
      <c r="C713" s="7"/>
      <c r="D713" s="7"/>
      <c r="E713" s="7"/>
      <c r="F713" s="60"/>
      <c r="G713" s="60"/>
      <c r="H713" s="60"/>
      <c r="I713" s="61"/>
      <c r="J713" s="8"/>
      <c r="L713" s="6"/>
      <c r="M713"/>
      <c r="N713"/>
    </row>
    <row r="714" spans="1:14" s="4" customFormat="1" x14ac:dyDescent="0.15">
      <c r="A714" s="1"/>
      <c r="B714" s="2"/>
      <c r="C714" s="7"/>
      <c r="D714" s="7"/>
      <c r="E714" s="7"/>
      <c r="F714" s="60"/>
      <c r="G714" s="60"/>
      <c r="H714" s="60"/>
      <c r="I714" s="61"/>
      <c r="J714" s="8"/>
      <c r="L714" s="6"/>
      <c r="M714"/>
      <c r="N714"/>
    </row>
    <row r="715" spans="1:14" s="4" customFormat="1" x14ac:dyDescent="0.15">
      <c r="A715" s="1"/>
      <c r="B715" s="2"/>
      <c r="C715" s="7"/>
      <c r="D715" s="7"/>
      <c r="E715" s="7"/>
      <c r="F715" s="60"/>
      <c r="G715" s="60"/>
      <c r="H715" s="60"/>
      <c r="I715" s="61"/>
      <c r="J715" s="8"/>
      <c r="L715" s="6"/>
      <c r="M715"/>
      <c r="N715"/>
    </row>
    <row r="716" spans="1:14" s="4" customFormat="1" x14ac:dyDescent="0.15">
      <c r="A716" s="1"/>
      <c r="B716" s="2"/>
      <c r="C716" s="7"/>
      <c r="D716" s="7"/>
      <c r="E716" s="7"/>
      <c r="F716" s="60"/>
      <c r="G716" s="60"/>
      <c r="H716" s="60"/>
      <c r="I716" s="61"/>
      <c r="J716" s="8"/>
      <c r="L716" s="6"/>
      <c r="M716"/>
      <c r="N716"/>
    </row>
    <row r="717" spans="1:14" s="4" customFormat="1" x14ac:dyDescent="0.15">
      <c r="A717" s="1"/>
      <c r="B717" s="2"/>
      <c r="C717" s="7"/>
      <c r="D717" s="7"/>
      <c r="E717" s="7"/>
      <c r="F717" s="60"/>
      <c r="G717" s="60"/>
      <c r="H717" s="60"/>
      <c r="I717" s="61"/>
      <c r="J717" s="8"/>
      <c r="L717" s="6"/>
      <c r="M717"/>
      <c r="N717"/>
    </row>
    <row r="718" spans="1:14" s="4" customFormat="1" x14ac:dyDescent="0.15">
      <c r="A718" s="1"/>
      <c r="B718" s="2"/>
      <c r="C718" s="7"/>
      <c r="D718" s="7"/>
      <c r="E718" s="7"/>
      <c r="F718" s="60"/>
      <c r="G718" s="60"/>
      <c r="H718" s="60"/>
      <c r="I718" s="61"/>
      <c r="J718" s="8"/>
      <c r="L718" s="6"/>
      <c r="M718"/>
      <c r="N718"/>
    </row>
    <row r="719" spans="1:14" s="4" customFormat="1" x14ac:dyDescent="0.15">
      <c r="A719" s="1"/>
      <c r="B719" s="2"/>
      <c r="C719" s="7"/>
      <c r="D719" s="7"/>
      <c r="E719" s="7"/>
      <c r="F719" s="60"/>
      <c r="G719" s="60"/>
      <c r="H719" s="60"/>
      <c r="I719" s="61"/>
      <c r="J719" s="8"/>
      <c r="L719" s="6"/>
      <c r="M719"/>
      <c r="N719"/>
    </row>
    <row r="720" spans="1:14" s="4" customFormat="1" x14ac:dyDescent="0.15">
      <c r="A720" s="1"/>
      <c r="B720" s="2"/>
      <c r="C720" s="7"/>
      <c r="D720" s="7"/>
      <c r="E720" s="7"/>
      <c r="F720" s="60"/>
      <c r="G720" s="60"/>
      <c r="H720" s="60"/>
      <c r="I720" s="61"/>
      <c r="J720" s="8"/>
      <c r="L720" s="6"/>
      <c r="M720"/>
      <c r="N720"/>
    </row>
    <row r="721" spans="1:14" s="4" customFormat="1" x14ac:dyDescent="0.15">
      <c r="A721" s="1"/>
      <c r="B721" s="2"/>
      <c r="C721" s="7"/>
      <c r="D721" s="7"/>
      <c r="E721" s="7"/>
      <c r="F721" s="60"/>
      <c r="G721" s="60"/>
      <c r="H721" s="60"/>
      <c r="I721" s="61"/>
      <c r="J721" s="8"/>
      <c r="L721" s="6"/>
      <c r="M721"/>
      <c r="N721"/>
    </row>
    <row r="722" spans="1:14" s="4" customFormat="1" x14ac:dyDescent="0.15">
      <c r="A722" s="1"/>
      <c r="B722" s="2"/>
      <c r="C722" s="7"/>
      <c r="D722" s="7"/>
      <c r="E722" s="7"/>
      <c r="F722" s="60"/>
      <c r="G722" s="60"/>
      <c r="H722" s="60"/>
      <c r="I722" s="61"/>
      <c r="J722" s="8"/>
      <c r="L722" s="6"/>
      <c r="M722"/>
      <c r="N722"/>
    </row>
    <row r="723" spans="1:14" s="4" customFormat="1" x14ac:dyDescent="0.15">
      <c r="A723" s="1"/>
      <c r="B723" s="2"/>
      <c r="C723" s="7"/>
      <c r="D723" s="7"/>
      <c r="E723" s="7"/>
      <c r="F723" s="60"/>
      <c r="G723" s="60"/>
      <c r="H723" s="60"/>
      <c r="I723" s="61"/>
      <c r="J723" s="8"/>
      <c r="L723" s="6"/>
      <c r="M723"/>
      <c r="N723"/>
    </row>
    <row r="724" spans="1:14" s="4" customFormat="1" x14ac:dyDescent="0.15">
      <c r="A724" s="1"/>
      <c r="B724" s="2"/>
      <c r="C724" s="7"/>
      <c r="D724" s="7"/>
      <c r="E724" s="7"/>
      <c r="F724" s="60"/>
      <c r="G724" s="60"/>
      <c r="H724" s="60"/>
      <c r="I724" s="61"/>
      <c r="J724" s="8"/>
      <c r="L724" s="6"/>
      <c r="M724"/>
      <c r="N724"/>
    </row>
    <row r="725" spans="1:14" s="4" customFormat="1" x14ac:dyDescent="0.15">
      <c r="A725" s="1"/>
      <c r="B725" s="2"/>
      <c r="C725" s="7"/>
      <c r="D725" s="7"/>
      <c r="E725" s="7"/>
      <c r="F725" s="60"/>
      <c r="G725" s="60"/>
      <c r="H725" s="60"/>
      <c r="I725" s="61"/>
      <c r="J725" s="8"/>
      <c r="L725" s="6"/>
      <c r="M725"/>
      <c r="N725"/>
    </row>
    <row r="726" spans="1:14" s="4" customFormat="1" x14ac:dyDescent="0.15">
      <c r="A726" s="1"/>
      <c r="B726" s="2"/>
      <c r="C726" s="7"/>
      <c r="D726" s="7"/>
      <c r="E726" s="7"/>
      <c r="F726" s="60"/>
      <c r="G726" s="60"/>
      <c r="H726" s="60"/>
      <c r="I726" s="61"/>
      <c r="J726" s="8"/>
      <c r="L726" s="6"/>
      <c r="M726"/>
      <c r="N726"/>
    </row>
    <row r="727" spans="1:14" s="4" customFormat="1" x14ac:dyDescent="0.15">
      <c r="A727" s="1"/>
      <c r="B727" s="2"/>
      <c r="C727" s="7"/>
      <c r="D727" s="7"/>
      <c r="E727" s="7"/>
      <c r="F727" s="60"/>
      <c r="G727" s="60"/>
      <c r="H727" s="60"/>
      <c r="I727" s="61"/>
      <c r="J727" s="8"/>
      <c r="L727" s="6"/>
      <c r="M727"/>
      <c r="N727"/>
    </row>
    <row r="728" spans="1:14" s="4" customFormat="1" x14ac:dyDescent="0.15">
      <c r="A728" s="1"/>
      <c r="B728" s="2"/>
      <c r="C728" s="7"/>
      <c r="D728" s="7"/>
      <c r="E728" s="7"/>
      <c r="F728" s="60"/>
      <c r="G728" s="60"/>
      <c r="H728" s="60"/>
      <c r="I728" s="61"/>
      <c r="J728" s="8"/>
      <c r="L728" s="6"/>
      <c r="M728"/>
      <c r="N728"/>
    </row>
    <row r="729" spans="1:14" s="4" customFormat="1" x14ac:dyDescent="0.15">
      <c r="A729" s="1"/>
      <c r="B729" s="2"/>
      <c r="C729" s="7"/>
      <c r="D729" s="7"/>
      <c r="E729" s="7"/>
      <c r="F729" s="60"/>
      <c r="G729" s="60"/>
      <c r="H729" s="60"/>
      <c r="I729" s="61"/>
      <c r="J729" s="8"/>
      <c r="L729" s="6"/>
      <c r="M729"/>
      <c r="N729"/>
    </row>
    <row r="730" spans="1:14" s="4" customFormat="1" x14ac:dyDescent="0.15">
      <c r="A730" s="1"/>
      <c r="B730" s="2"/>
      <c r="C730" s="7"/>
      <c r="D730" s="7"/>
      <c r="E730" s="7"/>
      <c r="F730" s="60"/>
      <c r="G730" s="60"/>
      <c r="H730" s="60"/>
      <c r="I730" s="61"/>
      <c r="J730" s="8"/>
      <c r="L730" s="6"/>
      <c r="M730"/>
      <c r="N730"/>
    </row>
    <row r="731" spans="1:14" s="4" customFormat="1" x14ac:dyDescent="0.15">
      <c r="A731" s="1"/>
      <c r="B731" s="2"/>
      <c r="C731" s="7"/>
      <c r="D731" s="7"/>
      <c r="E731" s="7"/>
      <c r="F731" s="60"/>
      <c r="G731" s="60"/>
      <c r="H731" s="60"/>
      <c r="I731" s="61"/>
      <c r="J731" s="8"/>
      <c r="L731" s="6"/>
      <c r="M731"/>
      <c r="N731"/>
    </row>
    <row r="732" spans="1:14" s="4" customFormat="1" x14ac:dyDescent="0.15">
      <c r="A732" s="1"/>
      <c r="B732" s="2"/>
      <c r="C732" s="7"/>
      <c r="D732" s="7"/>
      <c r="E732" s="7"/>
      <c r="F732" s="60"/>
      <c r="G732" s="60"/>
      <c r="H732" s="60"/>
      <c r="I732" s="61"/>
      <c r="J732" s="8"/>
      <c r="L732" s="6"/>
      <c r="M732"/>
      <c r="N732"/>
    </row>
    <row r="733" spans="1:14" s="4" customFormat="1" x14ac:dyDescent="0.15">
      <c r="A733" s="1"/>
      <c r="B733" s="2"/>
      <c r="C733" s="7"/>
      <c r="D733" s="7"/>
      <c r="E733" s="7"/>
      <c r="F733" s="60"/>
      <c r="G733" s="60"/>
      <c r="H733" s="60"/>
      <c r="I733" s="61"/>
      <c r="J733" s="8"/>
      <c r="L733" s="6"/>
      <c r="M733"/>
      <c r="N733"/>
    </row>
    <row r="734" spans="1:14" s="4" customFormat="1" x14ac:dyDescent="0.15">
      <c r="A734" s="1"/>
      <c r="B734" s="2"/>
      <c r="C734" s="7"/>
      <c r="D734" s="7"/>
      <c r="E734" s="7"/>
      <c r="F734" s="60"/>
      <c r="G734" s="60"/>
      <c r="H734" s="60"/>
      <c r="I734" s="61"/>
      <c r="J734" s="8"/>
      <c r="L734" s="6"/>
      <c r="M734"/>
      <c r="N734"/>
    </row>
    <row r="735" spans="1:14" s="4" customFormat="1" x14ac:dyDescent="0.15">
      <c r="A735" s="1"/>
      <c r="B735" s="2"/>
      <c r="C735" s="7"/>
      <c r="D735" s="7"/>
      <c r="E735" s="7"/>
      <c r="F735" s="60"/>
      <c r="G735" s="60"/>
      <c r="H735" s="60"/>
      <c r="I735" s="61"/>
      <c r="J735" s="8"/>
      <c r="L735" s="6"/>
      <c r="M735"/>
      <c r="N735"/>
    </row>
    <row r="736" spans="1:14" s="4" customFormat="1" x14ac:dyDescent="0.15">
      <c r="A736" s="1"/>
      <c r="B736" s="2"/>
      <c r="C736" s="7"/>
      <c r="D736" s="7"/>
      <c r="E736" s="7"/>
      <c r="F736" s="60"/>
      <c r="G736" s="60"/>
      <c r="H736" s="60"/>
      <c r="I736" s="61"/>
      <c r="J736" s="8"/>
      <c r="L736" s="6"/>
      <c r="M736"/>
      <c r="N736"/>
    </row>
    <row r="737" spans="1:14" s="4" customFormat="1" x14ac:dyDescent="0.15">
      <c r="A737" s="1"/>
      <c r="B737" s="2"/>
      <c r="C737" s="7"/>
      <c r="D737" s="7"/>
      <c r="E737" s="7"/>
      <c r="F737" s="60"/>
      <c r="G737" s="60"/>
      <c r="H737" s="60"/>
      <c r="I737" s="61"/>
      <c r="J737" s="8"/>
      <c r="L737" s="6"/>
      <c r="M737"/>
      <c r="N737"/>
    </row>
    <row r="738" spans="1:14" s="4" customFormat="1" x14ac:dyDescent="0.15">
      <c r="A738" s="1"/>
      <c r="B738" s="2"/>
      <c r="C738" s="7"/>
      <c r="D738" s="7"/>
      <c r="E738" s="7"/>
      <c r="F738" s="60"/>
      <c r="G738" s="60"/>
      <c r="H738" s="60"/>
      <c r="I738" s="61"/>
      <c r="J738" s="8"/>
      <c r="L738" s="6"/>
      <c r="M738"/>
      <c r="N738"/>
    </row>
    <row r="739" spans="1:14" s="4" customFormat="1" x14ac:dyDescent="0.15">
      <c r="A739" s="1"/>
      <c r="B739" s="2"/>
      <c r="C739" s="7"/>
      <c r="D739" s="7"/>
      <c r="E739" s="7"/>
      <c r="F739" s="60"/>
      <c r="G739" s="60"/>
      <c r="H739" s="60"/>
      <c r="I739" s="61"/>
      <c r="J739" s="8"/>
      <c r="L739" s="6"/>
      <c r="M739"/>
      <c r="N739"/>
    </row>
    <row r="740" spans="1:14" s="4" customFormat="1" x14ac:dyDescent="0.15">
      <c r="A740" s="1"/>
      <c r="B740" s="2"/>
      <c r="C740" s="7"/>
      <c r="D740" s="7"/>
      <c r="E740" s="7"/>
      <c r="F740" s="60"/>
      <c r="G740" s="60"/>
      <c r="H740" s="60"/>
      <c r="I740" s="61"/>
      <c r="J740" s="8"/>
      <c r="L740" s="6"/>
      <c r="M740"/>
      <c r="N740"/>
    </row>
    <row r="741" spans="1:14" s="4" customFormat="1" x14ac:dyDescent="0.15">
      <c r="A741" s="1"/>
      <c r="B741" s="2"/>
      <c r="C741" s="7"/>
      <c r="D741" s="7"/>
      <c r="E741" s="7"/>
      <c r="F741" s="60"/>
      <c r="G741" s="60"/>
      <c r="H741" s="60"/>
      <c r="I741" s="61"/>
      <c r="J741" s="8"/>
      <c r="L741" s="6"/>
      <c r="M741"/>
      <c r="N741"/>
    </row>
    <row r="742" spans="1:14" s="4" customFormat="1" x14ac:dyDescent="0.15">
      <c r="A742" s="1"/>
      <c r="B742" s="2"/>
      <c r="C742" s="7"/>
      <c r="D742" s="7"/>
      <c r="E742" s="7"/>
      <c r="F742" s="60"/>
      <c r="G742" s="60"/>
      <c r="H742" s="60"/>
      <c r="I742" s="61"/>
      <c r="J742" s="8"/>
      <c r="L742" s="6"/>
      <c r="M742"/>
      <c r="N742"/>
    </row>
    <row r="743" spans="1:14" s="4" customFormat="1" x14ac:dyDescent="0.15">
      <c r="A743" s="1"/>
      <c r="B743" s="2"/>
      <c r="C743" s="7"/>
      <c r="D743" s="7"/>
      <c r="E743" s="7"/>
      <c r="F743" s="60"/>
      <c r="G743" s="60"/>
      <c r="H743" s="60"/>
      <c r="I743" s="61"/>
      <c r="J743" s="8"/>
      <c r="L743" s="6"/>
      <c r="M743"/>
      <c r="N743"/>
    </row>
    <row r="744" spans="1:14" s="4" customFormat="1" x14ac:dyDescent="0.15">
      <c r="A744" s="1"/>
      <c r="B744" s="2"/>
      <c r="C744" s="7"/>
      <c r="D744" s="7"/>
      <c r="E744" s="7"/>
      <c r="F744" s="60"/>
      <c r="G744" s="60"/>
      <c r="H744" s="60"/>
      <c r="I744" s="61"/>
      <c r="J744" s="8"/>
      <c r="L744" s="6"/>
      <c r="M744"/>
      <c r="N744"/>
    </row>
    <row r="745" spans="1:14" s="4" customFormat="1" x14ac:dyDescent="0.15">
      <c r="A745" s="1"/>
      <c r="B745" s="2"/>
      <c r="C745" s="7"/>
      <c r="D745" s="7"/>
      <c r="E745" s="7"/>
      <c r="F745" s="60"/>
      <c r="G745" s="60"/>
      <c r="H745" s="60"/>
      <c r="I745" s="61"/>
      <c r="J745" s="8"/>
      <c r="L745" s="6"/>
      <c r="M745"/>
      <c r="N745"/>
    </row>
    <row r="746" spans="1:14" s="4" customFormat="1" x14ac:dyDescent="0.15">
      <c r="A746" s="1"/>
      <c r="B746" s="2"/>
      <c r="C746" s="7"/>
      <c r="D746" s="7"/>
      <c r="E746" s="7"/>
      <c r="F746" s="60"/>
      <c r="G746" s="60"/>
      <c r="H746" s="60"/>
      <c r="I746" s="61"/>
      <c r="J746" s="8"/>
      <c r="L746" s="6"/>
      <c r="M746"/>
      <c r="N746"/>
    </row>
    <row r="747" spans="1:14" s="4" customFormat="1" x14ac:dyDescent="0.15">
      <c r="A747" s="1"/>
      <c r="B747" s="2"/>
      <c r="C747" s="7"/>
      <c r="D747" s="7"/>
      <c r="E747" s="7"/>
      <c r="F747" s="60"/>
      <c r="G747" s="60"/>
      <c r="H747" s="60"/>
      <c r="I747" s="61"/>
      <c r="J747" s="8"/>
      <c r="L747" s="6"/>
      <c r="M747"/>
      <c r="N747"/>
    </row>
    <row r="748" spans="1:14" s="4" customFormat="1" x14ac:dyDescent="0.15">
      <c r="A748" s="1"/>
      <c r="B748" s="2"/>
      <c r="C748" s="7"/>
      <c r="D748" s="7"/>
      <c r="E748" s="7"/>
      <c r="F748" s="60"/>
      <c r="G748" s="60"/>
      <c r="H748" s="60"/>
      <c r="I748" s="61"/>
      <c r="J748" s="8"/>
      <c r="L748" s="6"/>
      <c r="M748"/>
      <c r="N748"/>
    </row>
    <row r="749" spans="1:14" s="4" customFormat="1" x14ac:dyDescent="0.15">
      <c r="A749" s="1"/>
      <c r="B749" s="2"/>
      <c r="C749" s="7"/>
      <c r="D749" s="7"/>
      <c r="E749" s="7"/>
      <c r="F749" s="60"/>
      <c r="G749" s="60"/>
      <c r="H749" s="60"/>
      <c r="I749" s="61"/>
      <c r="J749" s="8"/>
      <c r="L749" s="6"/>
      <c r="M749"/>
      <c r="N749"/>
    </row>
    <row r="750" spans="1:14" s="4" customFormat="1" x14ac:dyDescent="0.15">
      <c r="A750" s="1"/>
      <c r="B750" s="2"/>
      <c r="C750" s="7"/>
      <c r="D750" s="7"/>
      <c r="E750" s="7"/>
      <c r="F750" s="60"/>
      <c r="G750" s="60"/>
      <c r="H750" s="60"/>
      <c r="I750" s="61"/>
      <c r="J750" s="8"/>
      <c r="L750" s="6"/>
      <c r="M750"/>
      <c r="N750"/>
    </row>
    <row r="751" spans="1:14" s="4" customFormat="1" x14ac:dyDescent="0.15">
      <c r="A751" s="1"/>
      <c r="B751" s="2"/>
      <c r="C751" s="7"/>
      <c r="D751" s="7"/>
      <c r="E751" s="7"/>
      <c r="F751" s="60"/>
      <c r="G751" s="60"/>
      <c r="H751" s="60"/>
      <c r="I751" s="61"/>
      <c r="J751" s="8"/>
      <c r="L751" s="6"/>
      <c r="M751"/>
      <c r="N751"/>
    </row>
    <row r="752" spans="1:14" s="4" customFormat="1" x14ac:dyDescent="0.15">
      <c r="A752" s="1"/>
      <c r="B752" s="2"/>
      <c r="C752" s="7"/>
      <c r="D752" s="7"/>
      <c r="E752" s="7"/>
      <c r="F752" s="60"/>
      <c r="G752" s="60"/>
      <c r="H752" s="60"/>
      <c r="I752" s="61"/>
      <c r="J752" s="8"/>
      <c r="L752" s="6"/>
      <c r="M752"/>
      <c r="N752"/>
    </row>
    <row r="753" spans="1:14" s="4" customFormat="1" x14ac:dyDescent="0.15">
      <c r="A753" s="1"/>
      <c r="B753" s="2"/>
      <c r="C753" s="7"/>
      <c r="D753" s="7"/>
      <c r="E753" s="7"/>
      <c r="F753" s="60"/>
      <c r="G753" s="60"/>
      <c r="H753" s="60"/>
      <c r="I753" s="61"/>
      <c r="J753" s="8"/>
      <c r="L753" s="6"/>
      <c r="M753"/>
      <c r="N753"/>
    </row>
    <row r="754" spans="1:14" s="4" customFormat="1" x14ac:dyDescent="0.15">
      <c r="A754" s="1"/>
      <c r="B754" s="2"/>
      <c r="C754" s="7"/>
      <c r="D754" s="7"/>
      <c r="E754" s="7"/>
      <c r="F754" s="60"/>
      <c r="G754" s="60"/>
      <c r="H754" s="60"/>
      <c r="I754" s="61"/>
      <c r="J754" s="8"/>
      <c r="L754" s="6"/>
      <c r="M754"/>
      <c r="N754"/>
    </row>
    <row r="755" spans="1:14" s="4" customFormat="1" x14ac:dyDescent="0.15">
      <c r="A755" s="1"/>
      <c r="B755" s="2"/>
      <c r="C755" s="7"/>
      <c r="D755" s="7"/>
      <c r="E755" s="7"/>
      <c r="F755" s="60"/>
      <c r="G755" s="60"/>
      <c r="H755" s="60"/>
      <c r="I755" s="61"/>
      <c r="J755" s="8"/>
      <c r="L755" s="6"/>
      <c r="M755"/>
      <c r="N755"/>
    </row>
    <row r="756" spans="1:14" s="4" customFormat="1" x14ac:dyDescent="0.15">
      <c r="A756" s="1"/>
      <c r="B756" s="2"/>
      <c r="C756" s="7"/>
      <c r="D756" s="7"/>
      <c r="E756" s="7"/>
      <c r="F756" s="60"/>
      <c r="G756" s="60"/>
      <c r="H756" s="60"/>
      <c r="I756" s="61"/>
      <c r="J756" s="8"/>
      <c r="L756" s="6"/>
      <c r="M756"/>
      <c r="N756"/>
    </row>
    <row r="757" spans="1:14" s="4" customFormat="1" x14ac:dyDescent="0.15">
      <c r="A757" s="1"/>
      <c r="B757" s="2"/>
      <c r="C757" s="7"/>
      <c r="D757" s="7"/>
      <c r="E757" s="7"/>
      <c r="F757" s="60"/>
      <c r="G757" s="60"/>
      <c r="H757" s="60"/>
      <c r="I757" s="61"/>
      <c r="J757" s="8"/>
      <c r="L757" s="6"/>
      <c r="M757"/>
      <c r="N757"/>
    </row>
    <row r="758" spans="1:14" s="4" customFormat="1" x14ac:dyDescent="0.15">
      <c r="A758" s="1"/>
      <c r="B758" s="2"/>
      <c r="C758" s="7"/>
      <c r="D758" s="7"/>
      <c r="E758" s="7"/>
      <c r="F758" s="60"/>
      <c r="G758" s="60"/>
      <c r="H758" s="60"/>
      <c r="I758" s="61"/>
      <c r="J758" s="8"/>
      <c r="L758" s="6"/>
      <c r="M758"/>
      <c r="N758"/>
    </row>
    <row r="759" spans="1:14" s="4" customFormat="1" x14ac:dyDescent="0.15">
      <c r="A759" s="1"/>
      <c r="B759" s="2"/>
      <c r="C759" s="7"/>
      <c r="D759" s="7"/>
      <c r="E759" s="7"/>
      <c r="F759" s="60"/>
      <c r="G759" s="60"/>
      <c r="H759" s="60"/>
      <c r="I759" s="61"/>
      <c r="J759" s="8"/>
      <c r="L759" s="6"/>
      <c r="M759"/>
      <c r="N759"/>
    </row>
    <row r="760" spans="1:14" s="4" customFormat="1" x14ac:dyDescent="0.15">
      <c r="A760" s="1"/>
      <c r="B760" s="2"/>
      <c r="C760" s="7"/>
      <c r="D760" s="7"/>
      <c r="E760" s="7"/>
      <c r="F760" s="60"/>
      <c r="G760" s="60"/>
      <c r="H760" s="60"/>
      <c r="I760" s="61"/>
      <c r="J760" s="8"/>
      <c r="L760" s="6"/>
      <c r="M760"/>
      <c r="N760"/>
    </row>
    <row r="761" spans="1:14" s="4" customFormat="1" x14ac:dyDescent="0.15">
      <c r="A761" s="1"/>
      <c r="B761" s="2"/>
      <c r="C761" s="7"/>
      <c r="D761" s="7"/>
      <c r="E761" s="7"/>
      <c r="F761" s="60"/>
      <c r="G761" s="60"/>
      <c r="H761" s="60"/>
      <c r="I761" s="61"/>
      <c r="J761" s="8"/>
      <c r="L761" s="6"/>
      <c r="M761"/>
      <c r="N761"/>
    </row>
    <row r="762" spans="1:14" s="4" customFormat="1" x14ac:dyDescent="0.15">
      <c r="A762" s="1"/>
      <c r="B762" s="2"/>
      <c r="C762" s="7"/>
      <c r="D762" s="7"/>
      <c r="E762" s="7"/>
      <c r="F762" s="60"/>
      <c r="G762" s="60"/>
      <c r="H762" s="60"/>
      <c r="I762" s="61"/>
      <c r="J762" s="8"/>
      <c r="L762" s="6"/>
      <c r="M762"/>
      <c r="N762"/>
    </row>
    <row r="763" spans="1:14" s="4" customFormat="1" x14ac:dyDescent="0.15">
      <c r="A763" s="1"/>
      <c r="B763" s="2"/>
      <c r="C763" s="7"/>
      <c r="D763" s="7"/>
      <c r="E763" s="7"/>
      <c r="F763" s="60"/>
      <c r="G763" s="60"/>
      <c r="H763" s="60"/>
      <c r="I763" s="61"/>
      <c r="J763" s="8"/>
      <c r="L763" s="6"/>
      <c r="M763"/>
      <c r="N763"/>
    </row>
    <row r="764" spans="1:14" s="4" customFormat="1" x14ac:dyDescent="0.15">
      <c r="A764" s="1"/>
      <c r="B764" s="2"/>
      <c r="C764" s="7"/>
      <c r="D764" s="7"/>
      <c r="E764" s="7"/>
      <c r="F764" s="60"/>
      <c r="G764" s="60"/>
      <c r="H764" s="60"/>
      <c r="I764" s="61"/>
      <c r="J764" s="8"/>
      <c r="L764" s="6"/>
      <c r="M764"/>
      <c r="N764"/>
    </row>
    <row r="765" spans="1:14" s="4" customFormat="1" x14ac:dyDescent="0.15">
      <c r="A765" s="1"/>
      <c r="B765" s="2"/>
      <c r="C765" s="7"/>
      <c r="D765" s="7"/>
      <c r="E765" s="7"/>
      <c r="F765" s="60"/>
      <c r="G765" s="60"/>
      <c r="H765" s="60"/>
      <c r="I765" s="61"/>
      <c r="J765" s="8"/>
      <c r="L765" s="6"/>
      <c r="M765"/>
      <c r="N765"/>
    </row>
    <row r="766" spans="1:14" s="4" customFormat="1" x14ac:dyDescent="0.15">
      <c r="A766" s="1"/>
      <c r="B766" s="2"/>
      <c r="C766" s="7"/>
      <c r="D766" s="7"/>
      <c r="E766" s="7"/>
      <c r="F766" s="60"/>
      <c r="G766" s="60"/>
      <c r="H766" s="60"/>
      <c r="I766" s="61"/>
      <c r="J766" s="8"/>
      <c r="L766" s="6"/>
      <c r="M766"/>
      <c r="N766"/>
    </row>
    <row r="767" spans="1:14" s="4" customFormat="1" x14ac:dyDescent="0.15">
      <c r="A767" s="1"/>
      <c r="B767" s="2"/>
      <c r="C767" s="7"/>
      <c r="D767" s="7"/>
      <c r="E767" s="7"/>
      <c r="F767" s="60"/>
      <c r="G767" s="60"/>
      <c r="H767" s="60"/>
      <c r="I767" s="61"/>
      <c r="J767" s="8"/>
      <c r="L767" s="6"/>
      <c r="M767"/>
      <c r="N767"/>
    </row>
    <row r="768" spans="1:14" s="4" customFormat="1" x14ac:dyDescent="0.15">
      <c r="A768" s="1"/>
      <c r="B768" s="2"/>
      <c r="C768" s="7"/>
      <c r="D768" s="7"/>
      <c r="E768" s="7"/>
      <c r="F768" s="60"/>
      <c r="G768" s="60"/>
      <c r="H768" s="60"/>
      <c r="I768" s="61"/>
      <c r="J768" s="8"/>
      <c r="L768" s="6"/>
      <c r="M768"/>
      <c r="N768"/>
    </row>
    <row r="769" spans="1:14" s="4" customFormat="1" x14ac:dyDescent="0.15">
      <c r="A769" s="1"/>
      <c r="B769" s="2"/>
      <c r="C769" s="7"/>
      <c r="D769" s="7"/>
      <c r="E769" s="7"/>
      <c r="F769" s="60"/>
      <c r="G769" s="60"/>
      <c r="H769" s="60"/>
      <c r="I769" s="61"/>
      <c r="J769" s="8"/>
      <c r="L769" s="6"/>
      <c r="M769"/>
      <c r="N769"/>
    </row>
    <row r="770" spans="1:14" s="4" customFormat="1" x14ac:dyDescent="0.15">
      <c r="A770" s="1"/>
      <c r="B770" s="2"/>
      <c r="C770" s="7"/>
      <c r="D770" s="7"/>
      <c r="E770" s="7"/>
      <c r="F770" s="60"/>
      <c r="G770" s="60"/>
      <c r="H770" s="60"/>
      <c r="I770" s="61"/>
      <c r="J770" s="8"/>
      <c r="L770" s="6"/>
      <c r="M770"/>
      <c r="N770"/>
    </row>
    <row r="771" spans="1:14" s="4" customFormat="1" x14ac:dyDescent="0.15">
      <c r="A771" s="1"/>
      <c r="B771" s="2"/>
      <c r="C771" s="7"/>
      <c r="D771" s="7"/>
      <c r="E771" s="7"/>
      <c r="F771" s="60"/>
      <c r="G771" s="60"/>
      <c r="H771" s="60"/>
      <c r="I771" s="61"/>
      <c r="J771" s="8"/>
      <c r="L771" s="6"/>
      <c r="M771"/>
      <c r="N771"/>
    </row>
    <row r="772" spans="1:14" s="4" customFormat="1" x14ac:dyDescent="0.15">
      <c r="A772" s="1"/>
      <c r="B772" s="2"/>
      <c r="C772" s="7"/>
      <c r="D772" s="7"/>
      <c r="E772" s="7"/>
      <c r="F772" s="60"/>
      <c r="G772" s="60"/>
      <c r="H772" s="60"/>
      <c r="I772" s="61"/>
      <c r="J772" s="8"/>
      <c r="L772" s="6"/>
      <c r="M772"/>
      <c r="N772"/>
    </row>
    <row r="773" spans="1:14" s="4" customFormat="1" x14ac:dyDescent="0.15">
      <c r="A773" s="1"/>
      <c r="B773" s="2"/>
      <c r="C773" s="7"/>
      <c r="D773" s="7"/>
      <c r="E773" s="7"/>
      <c r="F773" s="60"/>
      <c r="G773" s="60"/>
      <c r="H773" s="60"/>
      <c r="I773" s="61"/>
      <c r="J773" s="8"/>
      <c r="L773" s="6"/>
      <c r="M773"/>
      <c r="N773"/>
    </row>
    <row r="774" spans="1:14" s="4" customFormat="1" x14ac:dyDescent="0.15">
      <c r="A774" s="1"/>
      <c r="B774" s="2"/>
      <c r="C774" s="7"/>
      <c r="D774" s="7"/>
      <c r="E774" s="7"/>
      <c r="F774" s="60"/>
      <c r="G774" s="60"/>
      <c r="H774" s="60"/>
      <c r="I774" s="61"/>
      <c r="J774" s="8"/>
      <c r="L774" s="6"/>
      <c r="M774"/>
      <c r="N774"/>
    </row>
    <row r="775" spans="1:14" s="4" customFormat="1" x14ac:dyDescent="0.15">
      <c r="A775" s="1"/>
      <c r="B775" s="2"/>
      <c r="C775" s="7"/>
      <c r="D775" s="7"/>
      <c r="E775" s="7"/>
      <c r="F775" s="60"/>
      <c r="G775" s="60"/>
      <c r="H775" s="60"/>
      <c r="I775" s="61"/>
      <c r="J775" s="8"/>
      <c r="L775" s="6"/>
      <c r="M775"/>
      <c r="N775"/>
    </row>
    <row r="776" spans="1:14" s="4" customFormat="1" x14ac:dyDescent="0.15">
      <c r="A776" s="1"/>
      <c r="B776" s="2"/>
      <c r="C776" s="7"/>
      <c r="D776" s="7"/>
      <c r="E776" s="7"/>
      <c r="F776" s="60"/>
      <c r="G776" s="60"/>
      <c r="H776" s="60"/>
      <c r="I776" s="61"/>
      <c r="J776" s="8"/>
      <c r="L776" s="6"/>
      <c r="M776"/>
      <c r="N776"/>
    </row>
    <row r="777" spans="1:14" s="4" customFormat="1" x14ac:dyDescent="0.15">
      <c r="A777" s="1"/>
      <c r="B777" s="2"/>
      <c r="C777" s="7"/>
      <c r="D777" s="7"/>
      <c r="E777" s="7"/>
      <c r="F777" s="60"/>
      <c r="G777" s="60"/>
      <c r="H777" s="60"/>
      <c r="I777" s="61"/>
      <c r="J777" s="8"/>
      <c r="L777" s="6"/>
      <c r="M777"/>
      <c r="N777"/>
    </row>
    <row r="778" spans="1:14" s="4" customFormat="1" x14ac:dyDescent="0.15">
      <c r="A778" s="1"/>
      <c r="B778" s="2"/>
      <c r="C778" s="7"/>
      <c r="D778" s="7"/>
      <c r="E778" s="7"/>
      <c r="F778" s="60"/>
      <c r="G778" s="60"/>
      <c r="H778" s="60"/>
      <c r="I778" s="61"/>
      <c r="J778" s="8"/>
      <c r="L778" s="6"/>
      <c r="M778"/>
      <c r="N778"/>
    </row>
    <row r="779" spans="1:14" s="4" customFormat="1" x14ac:dyDescent="0.15">
      <c r="A779" s="1"/>
      <c r="B779" s="2"/>
      <c r="C779" s="7"/>
      <c r="D779" s="7"/>
      <c r="E779" s="7"/>
      <c r="F779" s="60"/>
      <c r="G779" s="60"/>
      <c r="H779" s="60"/>
      <c r="I779" s="61"/>
      <c r="J779" s="8"/>
      <c r="L779" s="6"/>
      <c r="M779"/>
      <c r="N779"/>
    </row>
    <row r="780" spans="1:14" s="4" customFormat="1" x14ac:dyDescent="0.15">
      <c r="A780" s="1"/>
      <c r="B780" s="2"/>
      <c r="C780" s="7"/>
      <c r="D780" s="7"/>
      <c r="E780" s="7"/>
      <c r="F780" s="60"/>
      <c r="G780" s="60"/>
      <c r="H780" s="60"/>
      <c r="I780" s="61"/>
      <c r="J780" s="8"/>
      <c r="L780" s="6"/>
      <c r="M780"/>
      <c r="N780"/>
    </row>
    <row r="781" spans="1:14" s="4" customFormat="1" x14ac:dyDescent="0.15">
      <c r="A781" s="1"/>
      <c r="B781" s="2"/>
      <c r="C781" s="7"/>
      <c r="D781" s="7"/>
      <c r="E781" s="7"/>
      <c r="F781" s="60"/>
      <c r="G781" s="60"/>
      <c r="H781" s="60"/>
      <c r="I781" s="61"/>
      <c r="J781" s="8"/>
      <c r="L781" s="6"/>
      <c r="M781"/>
      <c r="N781"/>
    </row>
    <row r="782" spans="1:14" s="4" customFormat="1" x14ac:dyDescent="0.15">
      <c r="A782" s="1"/>
      <c r="B782" s="2"/>
      <c r="C782" s="7"/>
      <c r="D782" s="7"/>
      <c r="E782" s="7"/>
      <c r="F782" s="60"/>
      <c r="G782" s="60"/>
      <c r="H782" s="60"/>
      <c r="I782" s="61"/>
      <c r="J782" s="8"/>
      <c r="L782" s="6"/>
      <c r="M782"/>
      <c r="N782"/>
    </row>
    <row r="783" spans="1:14" s="4" customFormat="1" x14ac:dyDescent="0.15">
      <c r="A783" s="1"/>
      <c r="B783" s="2"/>
      <c r="C783" s="7"/>
      <c r="D783" s="7"/>
      <c r="E783" s="7"/>
      <c r="F783" s="60"/>
      <c r="G783" s="60"/>
      <c r="H783" s="60"/>
      <c r="I783" s="61"/>
      <c r="J783" s="8"/>
      <c r="L783" s="6"/>
      <c r="M783"/>
      <c r="N783"/>
    </row>
    <row r="784" spans="1:14" s="4" customFormat="1" x14ac:dyDescent="0.15">
      <c r="A784" s="1"/>
      <c r="B784" s="2"/>
      <c r="C784" s="7"/>
      <c r="D784" s="7"/>
      <c r="E784" s="7"/>
      <c r="F784" s="60"/>
      <c r="G784" s="60"/>
      <c r="H784" s="60"/>
      <c r="I784" s="61"/>
      <c r="J784" s="8"/>
      <c r="L784" s="6"/>
      <c r="M784"/>
      <c r="N784"/>
    </row>
    <row r="785" spans="1:14" s="4" customFormat="1" x14ac:dyDescent="0.15">
      <c r="A785" s="1"/>
      <c r="B785" s="2"/>
      <c r="C785" s="7"/>
      <c r="D785" s="7"/>
      <c r="E785" s="7"/>
      <c r="F785" s="60"/>
      <c r="G785" s="60"/>
      <c r="H785" s="60"/>
      <c r="I785" s="61"/>
      <c r="J785" s="8"/>
      <c r="L785" s="6"/>
      <c r="M785"/>
      <c r="N785"/>
    </row>
    <row r="786" spans="1:14" s="4" customFormat="1" x14ac:dyDescent="0.15">
      <c r="A786" s="1"/>
      <c r="B786" s="2"/>
      <c r="C786" s="7"/>
      <c r="D786" s="7"/>
      <c r="E786" s="7"/>
      <c r="F786" s="60"/>
      <c r="G786" s="60"/>
      <c r="H786" s="60"/>
      <c r="I786" s="61"/>
      <c r="J786" s="8"/>
      <c r="L786" s="6"/>
      <c r="M786"/>
      <c r="N786"/>
    </row>
    <row r="787" spans="1:14" s="4" customFormat="1" x14ac:dyDescent="0.15">
      <c r="A787" s="1"/>
      <c r="B787" s="2"/>
      <c r="C787" s="7"/>
      <c r="D787" s="7"/>
      <c r="E787" s="7"/>
      <c r="F787" s="60"/>
      <c r="G787" s="60"/>
      <c r="H787" s="60"/>
      <c r="I787" s="61"/>
      <c r="J787" s="8"/>
      <c r="L787" s="6"/>
      <c r="M787"/>
      <c r="N787"/>
    </row>
    <row r="788" spans="1:14" s="4" customFormat="1" x14ac:dyDescent="0.15">
      <c r="A788" s="1"/>
      <c r="B788" s="2"/>
      <c r="C788" s="7"/>
      <c r="D788" s="7"/>
      <c r="E788" s="7"/>
      <c r="F788" s="60"/>
      <c r="G788" s="60"/>
      <c r="H788" s="60"/>
      <c r="I788" s="61"/>
      <c r="J788" s="8"/>
      <c r="L788" s="6"/>
      <c r="M788"/>
      <c r="N788"/>
    </row>
    <row r="789" spans="1:14" s="4" customFormat="1" x14ac:dyDescent="0.15">
      <c r="A789" s="1"/>
      <c r="B789" s="2"/>
      <c r="C789" s="7"/>
      <c r="D789" s="7"/>
      <c r="E789" s="7"/>
      <c r="F789" s="60"/>
      <c r="G789" s="60"/>
      <c r="H789" s="60"/>
      <c r="I789" s="61"/>
      <c r="J789" s="8"/>
      <c r="L789" s="6"/>
      <c r="M789"/>
      <c r="N789"/>
    </row>
    <row r="790" spans="1:14" s="4" customFormat="1" x14ac:dyDescent="0.15">
      <c r="A790" s="1"/>
      <c r="B790" s="2"/>
      <c r="C790" s="7"/>
      <c r="D790" s="7"/>
      <c r="E790" s="7"/>
      <c r="F790" s="60"/>
      <c r="G790" s="60"/>
      <c r="H790" s="60"/>
      <c r="I790" s="61"/>
      <c r="J790" s="8"/>
      <c r="L790" s="6"/>
      <c r="M790"/>
      <c r="N790"/>
    </row>
    <row r="791" spans="1:14" s="4" customFormat="1" x14ac:dyDescent="0.15">
      <c r="A791" s="1"/>
      <c r="B791" s="2"/>
      <c r="C791" s="7"/>
      <c r="D791" s="7"/>
      <c r="E791" s="7"/>
      <c r="F791" s="60"/>
      <c r="G791" s="60"/>
      <c r="H791" s="60"/>
      <c r="I791" s="61"/>
      <c r="J791" s="8"/>
      <c r="L791" s="6"/>
      <c r="M791"/>
      <c r="N791"/>
    </row>
    <row r="792" spans="1:14" s="4" customFormat="1" x14ac:dyDescent="0.15">
      <c r="A792" s="1"/>
      <c r="B792" s="2"/>
      <c r="C792" s="7"/>
      <c r="D792" s="7"/>
      <c r="E792" s="7"/>
      <c r="F792" s="60"/>
      <c r="G792" s="60"/>
      <c r="H792" s="60"/>
      <c r="I792" s="61"/>
      <c r="J792" s="8"/>
      <c r="L792" s="6"/>
      <c r="M792"/>
      <c r="N792"/>
    </row>
    <row r="793" spans="1:14" s="4" customFormat="1" x14ac:dyDescent="0.15">
      <c r="A793" s="1"/>
      <c r="B793" s="2"/>
      <c r="C793" s="7"/>
      <c r="D793" s="7"/>
      <c r="E793" s="7"/>
      <c r="F793" s="60"/>
      <c r="G793" s="60"/>
      <c r="H793" s="60"/>
      <c r="I793" s="61"/>
      <c r="J793" s="8"/>
      <c r="L793" s="6"/>
      <c r="M793"/>
      <c r="N793"/>
    </row>
    <row r="794" spans="1:14" s="4" customFormat="1" x14ac:dyDescent="0.15">
      <c r="A794" s="1"/>
      <c r="B794" s="2"/>
      <c r="C794" s="7"/>
      <c r="D794" s="7"/>
      <c r="E794" s="7"/>
      <c r="F794" s="60"/>
      <c r="G794" s="60"/>
      <c r="H794" s="60"/>
      <c r="I794" s="61"/>
      <c r="J794" s="8"/>
      <c r="L794" s="6"/>
      <c r="M794"/>
      <c r="N794"/>
    </row>
    <row r="795" spans="1:14" s="4" customFormat="1" x14ac:dyDescent="0.15">
      <c r="A795" s="1"/>
      <c r="B795" s="2"/>
      <c r="C795" s="7"/>
      <c r="D795" s="7"/>
      <c r="E795" s="7"/>
      <c r="F795" s="60"/>
      <c r="G795" s="60"/>
      <c r="H795" s="60"/>
      <c r="I795" s="61"/>
      <c r="J795" s="8"/>
      <c r="L795" s="6"/>
      <c r="M795"/>
      <c r="N795"/>
    </row>
    <row r="796" spans="1:14" s="4" customFormat="1" x14ac:dyDescent="0.15">
      <c r="A796" s="1"/>
      <c r="B796" s="2"/>
      <c r="C796" s="7"/>
      <c r="D796" s="7"/>
      <c r="E796" s="7"/>
      <c r="F796" s="60"/>
      <c r="G796" s="60"/>
      <c r="H796" s="60"/>
      <c r="I796" s="61"/>
      <c r="J796" s="8"/>
      <c r="L796" s="6"/>
      <c r="M796"/>
      <c r="N796"/>
    </row>
    <row r="797" spans="1:14" s="4" customFormat="1" x14ac:dyDescent="0.15">
      <c r="A797" s="1"/>
      <c r="B797" s="2"/>
      <c r="C797" s="7"/>
      <c r="D797" s="7"/>
      <c r="E797" s="7"/>
      <c r="F797" s="60"/>
      <c r="G797" s="60"/>
      <c r="H797" s="60"/>
      <c r="I797" s="61"/>
      <c r="J797" s="8"/>
      <c r="L797" s="6"/>
      <c r="M797"/>
      <c r="N797"/>
    </row>
    <row r="798" spans="1:14" s="4" customFormat="1" x14ac:dyDescent="0.15">
      <c r="A798" s="1"/>
      <c r="B798" s="2"/>
      <c r="C798" s="7"/>
      <c r="D798" s="7"/>
      <c r="E798" s="7"/>
      <c r="F798" s="60"/>
      <c r="G798" s="60"/>
      <c r="H798" s="60"/>
      <c r="I798" s="61"/>
      <c r="J798" s="8"/>
      <c r="L798" s="6"/>
      <c r="M798"/>
      <c r="N798"/>
    </row>
    <row r="799" spans="1:14" s="4" customFormat="1" x14ac:dyDescent="0.15">
      <c r="A799" s="1"/>
      <c r="B799" s="2"/>
      <c r="C799" s="7"/>
      <c r="D799" s="7"/>
      <c r="E799" s="7"/>
      <c r="F799" s="60"/>
      <c r="G799" s="60"/>
      <c r="H799" s="60"/>
      <c r="I799" s="61"/>
      <c r="J799" s="8"/>
      <c r="L799" s="6"/>
      <c r="M799"/>
      <c r="N799"/>
    </row>
    <row r="800" spans="1:14" s="4" customFormat="1" x14ac:dyDescent="0.15">
      <c r="A800" s="1"/>
      <c r="B800" s="2"/>
      <c r="C800" s="7"/>
      <c r="D800" s="7"/>
      <c r="E800" s="7"/>
      <c r="F800" s="60"/>
      <c r="G800" s="60"/>
      <c r="H800" s="60"/>
      <c r="I800" s="61"/>
      <c r="J800" s="8"/>
      <c r="L800" s="6"/>
      <c r="M800"/>
      <c r="N800"/>
    </row>
    <row r="801" spans="1:14" s="4" customFormat="1" x14ac:dyDescent="0.15">
      <c r="A801" s="1"/>
      <c r="B801" s="2"/>
      <c r="C801" s="7"/>
      <c r="D801" s="7"/>
      <c r="E801" s="7"/>
      <c r="F801" s="60"/>
      <c r="G801" s="60"/>
      <c r="H801" s="60"/>
      <c r="I801" s="61"/>
      <c r="J801" s="8"/>
      <c r="L801" s="6"/>
      <c r="M801"/>
      <c r="N801"/>
    </row>
    <row r="802" spans="1:14" s="4" customFormat="1" x14ac:dyDescent="0.15">
      <c r="A802" s="1"/>
      <c r="B802" s="2"/>
      <c r="C802" s="7"/>
      <c r="D802" s="7"/>
      <c r="E802" s="7"/>
      <c r="F802" s="60"/>
      <c r="G802" s="60"/>
      <c r="H802" s="60"/>
      <c r="I802" s="61"/>
      <c r="J802" s="8"/>
      <c r="L802" s="6"/>
      <c r="M802"/>
      <c r="N802"/>
    </row>
    <row r="803" spans="1:14" s="4" customFormat="1" x14ac:dyDescent="0.15">
      <c r="A803" s="1"/>
      <c r="B803" s="2"/>
      <c r="C803" s="7"/>
      <c r="D803" s="7"/>
      <c r="E803" s="7"/>
      <c r="F803" s="60"/>
      <c r="G803" s="60"/>
      <c r="H803" s="60"/>
      <c r="I803" s="61"/>
      <c r="J803" s="8"/>
      <c r="L803" s="6"/>
      <c r="M803"/>
      <c r="N803"/>
    </row>
    <row r="804" spans="1:14" s="4" customFormat="1" x14ac:dyDescent="0.15">
      <c r="A804" s="1"/>
      <c r="B804" s="2"/>
      <c r="C804" s="7"/>
      <c r="D804" s="7"/>
      <c r="E804" s="7"/>
      <c r="F804" s="60"/>
      <c r="G804" s="60"/>
      <c r="H804" s="60"/>
      <c r="I804" s="61"/>
      <c r="J804" s="8"/>
      <c r="L804" s="6"/>
      <c r="M804"/>
      <c r="N804"/>
    </row>
    <row r="805" spans="1:14" s="4" customFormat="1" x14ac:dyDescent="0.15">
      <c r="A805" s="1"/>
      <c r="B805" s="2"/>
      <c r="C805" s="7"/>
      <c r="D805" s="7"/>
      <c r="E805" s="7"/>
      <c r="F805" s="60"/>
      <c r="G805" s="60"/>
      <c r="H805" s="60"/>
      <c r="I805" s="61"/>
      <c r="J805" s="8"/>
      <c r="L805" s="6"/>
      <c r="M805"/>
      <c r="N805"/>
    </row>
    <row r="806" spans="1:14" s="4" customFormat="1" x14ac:dyDescent="0.15">
      <c r="A806" s="1"/>
      <c r="B806" s="2"/>
      <c r="C806" s="7"/>
      <c r="D806" s="7"/>
      <c r="E806" s="7"/>
      <c r="F806" s="60"/>
      <c r="G806" s="60"/>
      <c r="H806" s="60"/>
      <c r="I806" s="61"/>
      <c r="J806" s="8"/>
      <c r="L806" s="6"/>
      <c r="M806"/>
      <c r="N806"/>
    </row>
    <row r="807" spans="1:14" s="4" customFormat="1" x14ac:dyDescent="0.15">
      <c r="A807" s="1"/>
      <c r="B807" s="2"/>
      <c r="C807" s="7"/>
      <c r="D807" s="7"/>
      <c r="E807" s="7"/>
      <c r="F807" s="60"/>
      <c r="G807" s="60"/>
      <c r="H807" s="60"/>
      <c r="I807" s="61"/>
      <c r="J807" s="8"/>
      <c r="L807" s="6"/>
      <c r="M807"/>
      <c r="N807"/>
    </row>
    <row r="808" spans="1:14" s="4" customFormat="1" x14ac:dyDescent="0.15">
      <c r="A808" s="1"/>
      <c r="B808" s="2"/>
      <c r="C808" s="7"/>
      <c r="D808" s="7"/>
      <c r="E808" s="7"/>
      <c r="F808" s="60"/>
      <c r="G808" s="60"/>
      <c r="H808" s="60"/>
      <c r="I808" s="61"/>
      <c r="J808" s="8"/>
      <c r="L808" s="6"/>
      <c r="M808"/>
      <c r="N808"/>
    </row>
    <row r="809" spans="1:14" s="4" customFormat="1" x14ac:dyDescent="0.15">
      <c r="A809" s="1"/>
      <c r="B809" s="2"/>
      <c r="C809" s="7"/>
      <c r="D809" s="7"/>
      <c r="E809" s="7"/>
      <c r="F809" s="60"/>
      <c r="G809" s="60"/>
      <c r="H809" s="60"/>
      <c r="I809" s="61"/>
      <c r="J809" s="8"/>
      <c r="L809" s="6"/>
      <c r="M809"/>
      <c r="N809"/>
    </row>
    <row r="810" spans="1:14" s="4" customFormat="1" x14ac:dyDescent="0.15">
      <c r="A810" s="1"/>
      <c r="B810" s="2"/>
      <c r="C810" s="7"/>
      <c r="D810" s="7"/>
      <c r="E810" s="7"/>
      <c r="F810" s="60"/>
      <c r="G810" s="60"/>
      <c r="H810" s="60"/>
      <c r="I810" s="61"/>
      <c r="J810" s="8"/>
      <c r="L810" s="6"/>
      <c r="M810"/>
      <c r="N810"/>
    </row>
    <row r="811" spans="1:14" s="4" customFormat="1" x14ac:dyDescent="0.15">
      <c r="A811" s="1"/>
      <c r="B811" s="2"/>
      <c r="C811" s="7"/>
      <c r="D811" s="7"/>
      <c r="E811" s="7"/>
      <c r="F811" s="60"/>
      <c r="G811" s="60"/>
      <c r="H811" s="60"/>
      <c r="I811" s="61"/>
      <c r="J811" s="8"/>
      <c r="L811" s="6"/>
      <c r="M811"/>
      <c r="N811"/>
    </row>
    <row r="812" spans="1:14" s="4" customFormat="1" x14ac:dyDescent="0.15">
      <c r="A812" s="1"/>
      <c r="B812" s="2"/>
      <c r="C812" s="7"/>
      <c r="D812" s="7"/>
      <c r="E812" s="7"/>
      <c r="F812" s="60"/>
      <c r="G812" s="60"/>
      <c r="H812" s="60"/>
      <c r="I812" s="61"/>
      <c r="J812" s="8"/>
      <c r="L812" s="6"/>
      <c r="M812"/>
      <c r="N812"/>
    </row>
    <row r="813" spans="1:14" s="4" customFormat="1" x14ac:dyDescent="0.15">
      <c r="A813" s="1"/>
      <c r="B813" s="2"/>
      <c r="C813" s="7"/>
      <c r="D813" s="7"/>
      <c r="E813" s="7"/>
      <c r="F813" s="60"/>
      <c r="G813" s="60"/>
      <c r="H813" s="60"/>
      <c r="I813" s="61"/>
      <c r="J813" s="8"/>
      <c r="L813" s="6"/>
      <c r="M813"/>
      <c r="N813"/>
    </row>
    <row r="814" spans="1:14" s="4" customFormat="1" x14ac:dyDescent="0.15">
      <c r="A814" s="1"/>
      <c r="B814" s="2"/>
      <c r="C814" s="7"/>
      <c r="D814" s="7"/>
      <c r="E814" s="7"/>
      <c r="F814" s="60"/>
      <c r="G814" s="60"/>
      <c r="H814" s="60"/>
      <c r="I814" s="61"/>
      <c r="J814" s="8"/>
      <c r="L814" s="6"/>
      <c r="M814"/>
      <c r="N814"/>
    </row>
    <row r="815" spans="1:14" s="4" customFormat="1" x14ac:dyDescent="0.15">
      <c r="A815" s="1"/>
      <c r="B815" s="2"/>
      <c r="C815" s="7"/>
      <c r="D815" s="7"/>
      <c r="E815" s="7"/>
      <c r="F815" s="60"/>
      <c r="G815" s="60"/>
      <c r="H815" s="60"/>
      <c r="I815" s="61"/>
      <c r="J815" s="8"/>
      <c r="L815" s="6"/>
      <c r="M815"/>
      <c r="N815"/>
    </row>
    <row r="816" spans="1:14" s="4" customFormat="1" x14ac:dyDescent="0.15">
      <c r="A816" s="1"/>
      <c r="B816" s="2"/>
      <c r="C816" s="7"/>
      <c r="D816" s="7"/>
      <c r="E816" s="7"/>
      <c r="F816" s="60"/>
      <c r="G816" s="60"/>
      <c r="H816" s="60"/>
      <c r="I816" s="61"/>
      <c r="J816" s="8"/>
      <c r="L816" s="6"/>
      <c r="M816"/>
      <c r="N816"/>
    </row>
    <row r="817" spans="1:14" s="4" customFormat="1" x14ac:dyDescent="0.15">
      <c r="A817" s="1"/>
      <c r="B817" s="2"/>
      <c r="C817" s="7"/>
      <c r="D817" s="7"/>
      <c r="E817" s="7"/>
      <c r="F817" s="60"/>
      <c r="G817" s="60"/>
      <c r="H817" s="60"/>
      <c r="I817" s="61"/>
      <c r="J817" s="8"/>
      <c r="L817" s="6"/>
      <c r="M817"/>
      <c r="N817"/>
    </row>
    <row r="818" spans="1:14" s="4" customFormat="1" x14ac:dyDescent="0.15">
      <c r="A818" s="1"/>
      <c r="B818" s="2"/>
      <c r="C818" s="7"/>
      <c r="D818" s="7"/>
      <c r="E818" s="7"/>
      <c r="F818" s="60"/>
      <c r="G818" s="60"/>
      <c r="H818" s="60"/>
      <c r="I818" s="61"/>
      <c r="J818" s="8"/>
      <c r="L818" s="6"/>
      <c r="M818"/>
      <c r="N818"/>
    </row>
    <row r="819" spans="1:14" s="4" customFormat="1" x14ac:dyDescent="0.15">
      <c r="A819" s="1"/>
      <c r="B819" s="2"/>
      <c r="C819" s="7"/>
      <c r="D819" s="7"/>
      <c r="E819" s="7"/>
      <c r="F819" s="60"/>
      <c r="G819" s="60"/>
      <c r="H819" s="60"/>
      <c r="I819" s="61"/>
      <c r="J819" s="8"/>
      <c r="L819" s="6"/>
      <c r="M819"/>
      <c r="N819"/>
    </row>
    <row r="820" spans="1:14" s="4" customFormat="1" x14ac:dyDescent="0.15">
      <c r="A820" s="1"/>
      <c r="B820" s="2"/>
      <c r="C820" s="7"/>
      <c r="D820" s="7"/>
      <c r="E820" s="7"/>
      <c r="F820" s="60"/>
      <c r="G820" s="60"/>
      <c r="H820" s="60"/>
      <c r="I820" s="61"/>
      <c r="J820" s="8"/>
      <c r="L820" s="6"/>
      <c r="M820"/>
      <c r="N820"/>
    </row>
    <row r="821" spans="1:14" s="4" customFormat="1" x14ac:dyDescent="0.15">
      <c r="A821" s="1"/>
      <c r="B821" s="2"/>
      <c r="C821" s="7"/>
      <c r="D821" s="7"/>
      <c r="E821" s="7"/>
      <c r="F821" s="60"/>
      <c r="G821" s="60"/>
      <c r="H821" s="60"/>
      <c r="I821" s="61"/>
      <c r="J821" s="8"/>
      <c r="L821" s="6"/>
      <c r="M821"/>
      <c r="N821"/>
    </row>
    <row r="822" spans="1:14" s="4" customFormat="1" x14ac:dyDescent="0.15">
      <c r="A822" s="1"/>
      <c r="B822" s="2"/>
      <c r="C822" s="7"/>
      <c r="D822" s="7"/>
      <c r="E822" s="7"/>
      <c r="F822" s="60"/>
      <c r="G822" s="60"/>
      <c r="H822" s="60"/>
      <c r="I822" s="61"/>
      <c r="J822" s="8"/>
      <c r="L822" s="6"/>
      <c r="M822"/>
      <c r="N822"/>
    </row>
    <row r="823" spans="1:14" s="4" customFormat="1" x14ac:dyDescent="0.15">
      <c r="A823" s="1"/>
      <c r="B823" s="2"/>
      <c r="C823" s="7"/>
      <c r="D823" s="7"/>
      <c r="E823" s="7"/>
      <c r="F823" s="60"/>
      <c r="G823" s="60"/>
      <c r="H823" s="60"/>
      <c r="I823" s="61"/>
      <c r="J823" s="8"/>
      <c r="L823" s="6"/>
      <c r="M823"/>
      <c r="N823"/>
    </row>
    <row r="824" spans="1:14" s="4" customFormat="1" x14ac:dyDescent="0.15">
      <c r="A824" s="1"/>
      <c r="B824" s="2"/>
      <c r="C824" s="7"/>
      <c r="D824" s="7"/>
      <c r="E824" s="7"/>
      <c r="F824" s="60"/>
      <c r="G824" s="60"/>
      <c r="H824" s="60"/>
      <c r="I824" s="61"/>
      <c r="J824" s="8"/>
      <c r="L824" s="6"/>
      <c r="M824"/>
      <c r="N824"/>
    </row>
    <row r="825" spans="1:14" s="4" customFormat="1" x14ac:dyDescent="0.15">
      <c r="A825" s="1"/>
      <c r="B825" s="2"/>
      <c r="C825" s="7"/>
      <c r="D825" s="7"/>
      <c r="E825" s="7"/>
      <c r="F825" s="60"/>
      <c r="G825" s="60"/>
      <c r="H825" s="60"/>
      <c r="I825" s="61"/>
      <c r="J825" s="8"/>
      <c r="L825" s="6"/>
      <c r="M825"/>
      <c r="N825"/>
    </row>
    <row r="826" spans="1:14" s="4" customFormat="1" x14ac:dyDescent="0.15">
      <c r="A826" s="1"/>
      <c r="B826" s="2"/>
      <c r="C826" s="7"/>
      <c r="D826" s="7"/>
      <c r="E826" s="7"/>
      <c r="F826" s="60"/>
      <c r="G826" s="60"/>
      <c r="H826" s="60"/>
      <c r="I826" s="61"/>
      <c r="J826" s="8"/>
      <c r="L826" s="6"/>
      <c r="M826"/>
      <c r="N826"/>
    </row>
    <row r="827" spans="1:14" s="4" customFormat="1" x14ac:dyDescent="0.15">
      <c r="A827" s="1"/>
      <c r="B827" s="2"/>
      <c r="C827" s="7"/>
      <c r="D827" s="7"/>
      <c r="E827" s="7"/>
      <c r="F827" s="60"/>
      <c r="G827" s="60"/>
      <c r="H827" s="60"/>
      <c r="I827" s="61"/>
      <c r="J827" s="8"/>
      <c r="L827" s="6"/>
      <c r="M827"/>
      <c r="N827"/>
    </row>
    <row r="828" spans="1:14" s="4" customFormat="1" x14ac:dyDescent="0.15">
      <c r="A828" s="1"/>
      <c r="B828" s="2"/>
      <c r="C828" s="7"/>
      <c r="D828" s="7"/>
      <c r="E828" s="7"/>
      <c r="F828" s="60"/>
      <c r="G828" s="60"/>
      <c r="H828" s="60"/>
      <c r="I828" s="61"/>
      <c r="J828" s="8"/>
      <c r="L828" s="6"/>
      <c r="M828"/>
      <c r="N828"/>
    </row>
    <row r="829" spans="1:14" s="4" customFormat="1" x14ac:dyDescent="0.15">
      <c r="A829" s="1"/>
      <c r="B829" s="2"/>
      <c r="C829" s="7"/>
      <c r="D829" s="7"/>
      <c r="E829" s="7"/>
      <c r="F829" s="60"/>
      <c r="G829" s="60"/>
      <c r="H829" s="60"/>
      <c r="I829" s="61"/>
      <c r="J829" s="8"/>
      <c r="L829" s="6"/>
      <c r="M829"/>
      <c r="N829"/>
    </row>
    <row r="830" spans="1:14" s="4" customFormat="1" x14ac:dyDescent="0.15">
      <c r="A830" s="1"/>
      <c r="B830" s="2"/>
      <c r="C830" s="7"/>
      <c r="D830" s="7"/>
      <c r="E830" s="7"/>
      <c r="F830" s="60"/>
      <c r="G830" s="60"/>
      <c r="H830" s="60"/>
      <c r="I830" s="61"/>
      <c r="J830" s="8"/>
      <c r="L830" s="6"/>
      <c r="M830"/>
      <c r="N830"/>
    </row>
    <row r="831" spans="1:14" s="4" customFormat="1" x14ac:dyDescent="0.15">
      <c r="A831" s="1"/>
      <c r="B831" s="2"/>
      <c r="C831" s="7"/>
      <c r="D831" s="7"/>
      <c r="E831" s="7"/>
      <c r="F831" s="60"/>
      <c r="G831" s="60"/>
      <c r="H831" s="60"/>
      <c r="I831" s="61"/>
      <c r="J831" s="8"/>
      <c r="L831" s="6"/>
      <c r="M831"/>
      <c r="N831"/>
    </row>
    <row r="832" spans="1:14" s="4" customFormat="1" x14ac:dyDescent="0.15">
      <c r="A832" s="1"/>
      <c r="B832" s="2"/>
      <c r="C832" s="7"/>
      <c r="D832" s="7"/>
      <c r="E832" s="7"/>
      <c r="F832" s="60"/>
      <c r="G832" s="60"/>
      <c r="H832" s="60"/>
      <c r="I832" s="61"/>
      <c r="J832" s="8"/>
      <c r="L832" s="6"/>
      <c r="M832"/>
      <c r="N832"/>
    </row>
    <row r="833" spans="1:14" s="4" customFormat="1" x14ac:dyDescent="0.15">
      <c r="A833" s="1"/>
      <c r="B833" s="2"/>
      <c r="C833" s="7"/>
      <c r="D833" s="7"/>
      <c r="E833" s="7"/>
      <c r="F833" s="60"/>
      <c r="G833" s="60"/>
      <c r="H833" s="60"/>
      <c r="I833" s="61"/>
      <c r="J833" s="8"/>
      <c r="L833" s="6"/>
      <c r="M833"/>
      <c r="N833"/>
    </row>
    <row r="834" spans="1:14" s="4" customFormat="1" x14ac:dyDescent="0.15">
      <c r="A834" s="1"/>
      <c r="B834" s="2"/>
      <c r="C834" s="7"/>
      <c r="D834" s="7"/>
      <c r="E834" s="7"/>
      <c r="F834" s="60"/>
      <c r="G834" s="60"/>
      <c r="H834" s="60"/>
      <c r="I834" s="61"/>
      <c r="J834" s="8"/>
      <c r="L834" s="6"/>
      <c r="M834"/>
      <c r="N834"/>
    </row>
    <row r="835" spans="1:14" s="4" customFormat="1" x14ac:dyDescent="0.15">
      <c r="A835" s="1"/>
      <c r="B835" s="2"/>
      <c r="C835" s="7"/>
      <c r="D835" s="7"/>
      <c r="E835" s="7"/>
      <c r="F835" s="60"/>
      <c r="G835" s="60"/>
      <c r="H835" s="60"/>
      <c r="I835" s="61"/>
      <c r="J835" s="8"/>
      <c r="L835" s="6"/>
      <c r="M835"/>
      <c r="N835"/>
    </row>
    <row r="836" spans="1:14" s="4" customFormat="1" x14ac:dyDescent="0.15">
      <c r="A836" s="1"/>
      <c r="B836" s="2"/>
      <c r="C836" s="7"/>
      <c r="D836" s="7"/>
      <c r="E836" s="7"/>
      <c r="F836" s="60"/>
      <c r="G836" s="60"/>
      <c r="H836" s="60"/>
      <c r="I836" s="61"/>
      <c r="J836" s="8"/>
      <c r="L836" s="6"/>
      <c r="M836"/>
      <c r="N836"/>
    </row>
    <row r="837" spans="1:14" s="4" customFormat="1" x14ac:dyDescent="0.15">
      <c r="A837" s="1"/>
      <c r="B837" s="2"/>
      <c r="C837" s="7"/>
      <c r="D837" s="7"/>
      <c r="E837" s="7"/>
      <c r="F837" s="60"/>
      <c r="G837" s="60"/>
      <c r="H837" s="60"/>
      <c r="I837" s="61"/>
      <c r="J837" s="8"/>
      <c r="L837" s="6"/>
      <c r="M837"/>
      <c r="N837"/>
    </row>
    <row r="838" spans="1:14" s="4" customFormat="1" x14ac:dyDescent="0.15">
      <c r="A838" s="1"/>
      <c r="B838" s="2"/>
      <c r="C838" s="7"/>
      <c r="D838" s="7"/>
      <c r="E838" s="7"/>
      <c r="F838" s="60"/>
      <c r="G838" s="60"/>
      <c r="H838" s="60"/>
      <c r="I838" s="61"/>
      <c r="J838" s="8"/>
      <c r="L838" s="6"/>
      <c r="M838"/>
      <c r="N838"/>
    </row>
    <row r="839" spans="1:14" s="4" customFormat="1" x14ac:dyDescent="0.15">
      <c r="A839" s="1"/>
      <c r="B839" s="2"/>
      <c r="C839" s="7"/>
      <c r="D839" s="7"/>
      <c r="E839" s="7"/>
      <c r="F839" s="60"/>
      <c r="G839" s="60"/>
      <c r="H839" s="60"/>
      <c r="I839" s="61"/>
      <c r="J839" s="8"/>
      <c r="L839" s="6"/>
      <c r="M839"/>
      <c r="N839"/>
    </row>
    <row r="840" spans="1:14" s="4" customFormat="1" x14ac:dyDescent="0.15">
      <c r="A840" s="1"/>
      <c r="B840" s="2"/>
      <c r="C840" s="7"/>
      <c r="D840" s="7"/>
      <c r="E840" s="7"/>
      <c r="F840" s="60"/>
      <c r="G840" s="60"/>
      <c r="H840" s="60"/>
      <c r="I840" s="61"/>
      <c r="J840" s="8"/>
      <c r="L840" s="6"/>
      <c r="M840"/>
      <c r="N840"/>
    </row>
    <row r="841" spans="1:14" s="4" customFormat="1" x14ac:dyDescent="0.15">
      <c r="A841" s="1"/>
      <c r="B841" s="2"/>
      <c r="C841" s="7"/>
      <c r="D841" s="7"/>
      <c r="E841" s="7"/>
      <c r="F841" s="60"/>
      <c r="G841" s="60"/>
      <c r="H841" s="60"/>
      <c r="I841" s="61"/>
      <c r="J841" s="8"/>
      <c r="L841" s="6"/>
      <c r="M841"/>
      <c r="N841"/>
    </row>
    <row r="842" spans="1:14" s="4" customFormat="1" x14ac:dyDescent="0.15">
      <c r="A842" s="1"/>
      <c r="B842" s="2"/>
      <c r="C842" s="7"/>
      <c r="D842" s="7"/>
      <c r="E842" s="7"/>
      <c r="F842" s="60"/>
      <c r="G842" s="60"/>
      <c r="H842" s="60"/>
      <c r="I842" s="61"/>
      <c r="J842" s="8"/>
      <c r="L842" s="6"/>
      <c r="M842"/>
      <c r="N842"/>
    </row>
    <row r="843" spans="1:14" s="4" customFormat="1" x14ac:dyDescent="0.15">
      <c r="A843" s="1"/>
      <c r="B843" s="2"/>
      <c r="C843" s="7"/>
      <c r="D843" s="7"/>
      <c r="E843" s="7"/>
      <c r="F843" s="60"/>
      <c r="G843" s="60"/>
      <c r="H843" s="60"/>
      <c r="I843" s="61"/>
      <c r="J843" s="8"/>
      <c r="L843" s="6"/>
      <c r="M843"/>
      <c r="N843"/>
    </row>
    <row r="844" spans="1:14" s="4" customFormat="1" x14ac:dyDescent="0.15">
      <c r="A844" s="1"/>
      <c r="B844" s="2"/>
      <c r="C844" s="7"/>
      <c r="D844" s="7"/>
      <c r="E844" s="7"/>
      <c r="F844" s="60"/>
      <c r="G844" s="60"/>
      <c r="H844" s="60"/>
      <c r="I844" s="61"/>
      <c r="J844" s="8"/>
      <c r="L844" s="6"/>
      <c r="M844"/>
      <c r="N844"/>
    </row>
    <row r="845" spans="1:14" s="4" customFormat="1" x14ac:dyDescent="0.15">
      <c r="A845" s="1"/>
      <c r="B845" s="2"/>
      <c r="C845" s="7"/>
      <c r="D845" s="7"/>
      <c r="E845" s="7"/>
      <c r="F845" s="60"/>
      <c r="G845" s="60"/>
      <c r="H845" s="60"/>
      <c r="I845" s="61"/>
      <c r="J845" s="8"/>
      <c r="L845" s="6"/>
      <c r="M845"/>
      <c r="N845"/>
    </row>
    <row r="846" spans="1:14" s="4" customFormat="1" x14ac:dyDescent="0.15">
      <c r="A846" s="1"/>
      <c r="B846" s="2"/>
      <c r="C846" s="7"/>
      <c r="D846" s="7"/>
      <c r="E846" s="7"/>
      <c r="F846" s="60"/>
      <c r="G846" s="60"/>
      <c r="H846" s="60"/>
      <c r="I846" s="61"/>
      <c r="J846" s="8"/>
      <c r="L846" s="6"/>
      <c r="M846"/>
      <c r="N846"/>
    </row>
    <row r="847" spans="1:14" s="4" customFormat="1" x14ac:dyDescent="0.15">
      <c r="A847" s="1"/>
      <c r="B847" s="2"/>
      <c r="C847" s="7"/>
      <c r="D847" s="7"/>
      <c r="E847" s="7"/>
      <c r="F847" s="60"/>
      <c r="G847" s="60"/>
      <c r="H847" s="60"/>
      <c r="I847" s="61"/>
      <c r="J847" s="8"/>
      <c r="L847" s="6"/>
      <c r="M847"/>
      <c r="N847"/>
    </row>
    <row r="848" spans="1:14" s="4" customFormat="1" x14ac:dyDescent="0.15">
      <c r="A848" s="1"/>
      <c r="B848" s="2"/>
      <c r="C848" s="7"/>
      <c r="D848" s="7"/>
      <c r="E848" s="7"/>
      <c r="F848" s="60"/>
      <c r="G848" s="60"/>
      <c r="H848" s="60"/>
      <c r="I848" s="61"/>
      <c r="J848" s="8"/>
      <c r="L848" s="6"/>
      <c r="M848"/>
      <c r="N848"/>
    </row>
    <row r="849" spans="1:14" s="4" customFormat="1" x14ac:dyDescent="0.15">
      <c r="A849" s="1"/>
      <c r="B849" s="2"/>
      <c r="C849" s="7"/>
      <c r="D849" s="7"/>
      <c r="E849" s="7"/>
      <c r="F849" s="60"/>
      <c r="G849" s="60"/>
      <c r="H849" s="60"/>
      <c r="I849" s="61"/>
      <c r="J849" s="8"/>
      <c r="L849" s="6"/>
      <c r="M849"/>
      <c r="N849"/>
    </row>
    <row r="850" spans="1:14" s="4" customFormat="1" x14ac:dyDescent="0.15">
      <c r="A850" s="1"/>
      <c r="B850" s="2"/>
      <c r="C850" s="7"/>
      <c r="D850" s="7"/>
      <c r="E850" s="7"/>
      <c r="F850" s="60"/>
      <c r="G850" s="60"/>
      <c r="H850" s="60"/>
      <c r="I850" s="61"/>
      <c r="J850" s="8"/>
      <c r="L850" s="6"/>
      <c r="M850"/>
      <c r="N850"/>
    </row>
    <row r="851" spans="1:14" s="4" customFormat="1" x14ac:dyDescent="0.15">
      <c r="A851" s="1"/>
      <c r="B851" s="2"/>
      <c r="C851" s="7"/>
      <c r="D851" s="7"/>
      <c r="E851" s="7"/>
      <c r="F851" s="60"/>
      <c r="G851" s="60"/>
      <c r="H851" s="60"/>
      <c r="I851" s="61"/>
      <c r="J851" s="8"/>
      <c r="L851" s="6"/>
      <c r="M851"/>
      <c r="N851"/>
    </row>
    <row r="852" spans="1:14" s="4" customFormat="1" x14ac:dyDescent="0.15">
      <c r="A852" s="1"/>
      <c r="B852" s="2"/>
      <c r="C852" s="7"/>
      <c r="D852" s="7"/>
      <c r="E852" s="7"/>
      <c r="F852" s="60"/>
      <c r="G852" s="60"/>
      <c r="H852" s="60"/>
      <c r="I852" s="61"/>
      <c r="J852" s="8"/>
      <c r="L852" s="6"/>
      <c r="M852"/>
      <c r="N852"/>
    </row>
    <row r="853" spans="1:14" s="4" customFormat="1" x14ac:dyDescent="0.15">
      <c r="A853" s="1"/>
      <c r="B853" s="2"/>
      <c r="C853" s="7"/>
      <c r="D853" s="7"/>
      <c r="E853" s="7"/>
      <c r="F853" s="60"/>
      <c r="G853" s="60"/>
      <c r="H853" s="60"/>
      <c r="I853" s="61"/>
      <c r="J853" s="8"/>
      <c r="L853" s="6"/>
      <c r="M853"/>
      <c r="N853"/>
    </row>
    <row r="854" spans="1:14" s="4" customFormat="1" x14ac:dyDescent="0.15">
      <c r="A854" s="1"/>
      <c r="B854" s="2"/>
      <c r="C854" s="7"/>
      <c r="D854" s="7"/>
      <c r="E854" s="7"/>
      <c r="F854" s="60"/>
      <c r="G854" s="60"/>
      <c r="H854" s="60"/>
      <c r="I854" s="61"/>
      <c r="J854" s="8"/>
      <c r="L854" s="6"/>
      <c r="M854"/>
      <c r="N854"/>
    </row>
    <row r="855" spans="1:14" s="4" customFormat="1" x14ac:dyDescent="0.15">
      <c r="A855" s="1"/>
      <c r="B855" s="2"/>
      <c r="C855" s="7"/>
      <c r="D855" s="7"/>
      <c r="E855" s="7"/>
      <c r="F855" s="60"/>
      <c r="G855" s="60"/>
      <c r="H855" s="60"/>
      <c r="I855" s="61"/>
      <c r="J855" s="8"/>
      <c r="L855" s="6"/>
      <c r="M855"/>
      <c r="N855"/>
    </row>
    <row r="856" spans="1:14" s="4" customFormat="1" x14ac:dyDescent="0.15">
      <c r="A856" s="1"/>
      <c r="B856" s="2"/>
      <c r="C856" s="7"/>
      <c r="D856" s="7"/>
      <c r="E856" s="7"/>
      <c r="F856" s="60"/>
      <c r="G856" s="60"/>
      <c r="H856" s="60"/>
      <c r="I856" s="61"/>
      <c r="J856" s="8"/>
      <c r="L856" s="6"/>
      <c r="M856"/>
      <c r="N856"/>
    </row>
    <row r="857" spans="1:14" s="4" customFormat="1" x14ac:dyDescent="0.15">
      <c r="A857" s="1"/>
      <c r="B857" s="2"/>
      <c r="C857" s="7"/>
      <c r="D857" s="7"/>
      <c r="E857" s="7"/>
      <c r="F857" s="60"/>
      <c r="G857" s="60"/>
      <c r="H857" s="60"/>
      <c r="I857" s="61"/>
      <c r="J857" s="8"/>
      <c r="L857" s="6"/>
      <c r="M857"/>
      <c r="N857"/>
    </row>
    <row r="858" spans="1:14" s="4" customFormat="1" x14ac:dyDescent="0.15">
      <c r="A858" s="1"/>
      <c r="B858" s="2"/>
      <c r="C858" s="7"/>
      <c r="D858" s="7"/>
      <c r="E858" s="7"/>
      <c r="F858" s="60"/>
      <c r="G858" s="60"/>
      <c r="H858" s="60"/>
      <c r="I858" s="61"/>
      <c r="J858" s="8"/>
      <c r="L858" s="6"/>
      <c r="M858"/>
      <c r="N858"/>
    </row>
    <row r="859" spans="1:14" s="4" customFormat="1" x14ac:dyDescent="0.15">
      <c r="A859" s="1"/>
      <c r="B859" s="2"/>
      <c r="C859" s="7"/>
      <c r="D859" s="7"/>
      <c r="E859" s="7"/>
      <c r="F859" s="60"/>
      <c r="G859" s="60"/>
      <c r="H859" s="60"/>
      <c r="I859" s="61"/>
      <c r="J859" s="8"/>
      <c r="L859" s="6"/>
      <c r="M859"/>
      <c r="N859"/>
    </row>
    <row r="860" spans="1:14" s="4" customFormat="1" x14ac:dyDescent="0.15">
      <c r="A860" s="1"/>
      <c r="B860" s="2"/>
      <c r="C860" s="7"/>
      <c r="D860" s="7"/>
      <c r="E860" s="7"/>
      <c r="F860" s="60"/>
      <c r="G860" s="60"/>
      <c r="H860" s="60"/>
      <c r="I860" s="61"/>
      <c r="J860" s="8"/>
      <c r="L860" s="6"/>
      <c r="M860"/>
      <c r="N860"/>
    </row>
    <row r="861" spans="1:14" s="4" customFormat="1" x14ac:dyDescent="0.15">
      <c r="A861" s="1"/>
      <c r="B861" s="2"/>
      <c r="C861" s="7"/>
      <c r="D861" s="7"/>
      <c r="E861" s="7"/>
      <c r="F861" s="60"/>
      <c r="G861" s="60"/>
      <c r="H861" s="60"/>
      <c r="I861" s="61"/>
      <c r="J861" s="8"/>
      <c r="L861" s="6"/>
      <c r="M861"/>
      <c r="N861"/>
    </row>
    <row r="862" spans="1:14" s="4" customFormat="1" x14ac:dyDescent="0.15">
      <c r="A862" s="1"/>
      <c r="B862" s="2"/>
      <c r="C862" s="7"/>
      <c r="D862" s="7"/>
      <c r="E862" s="7"/>
      <c r="F862" s="60"/>
      <c r="G862" s="60"/>
      <c r="H862" s="60"/>
      <c r="I862" s="61"/>
      <c r="J862" s="8"/>
      <c r="L862" s="6"/>
      <c r="M862"/>
      <c r="N862"/>
    </row>
    <row r="863" spans="1:14" s="4" customFormat="1" x14ac:dyDescent="0.15">
      <c r="A863" s="1"/>
      <c r="B863" s="2"/>
      <c r="C863" s="7"/>
      <c r="D863" s="7"/>
      <c r="E863" s="7"/>
      <c r="F863" s="60"/>
      <c r="G863" s="60"/>
      <c r="H863" s="60"/>
      <c r="I863" s="61"/>
      <c r="J863" s="8"/>
      <c r="L863" s="6"/>
      <c r="M863"/>
      <c r="N863"/>
    </row>
    <row r="864" spans="1:14" s="4" customFormat="1" x14ac:dyDescent="0.15">
      <c r="A864" s="1"/>
      <c r="B864" s="2"/>
      <c r="C864" s="7"/>
      <c r="D864" s="7"/>
      <c r="E864" s="7"/>
      <c r="F864" s="60"/>
      <c r="G864" s="60"/>
      <c r="H864" s="60"/>
      <c r="I864" s="61"/>
      <c r="J864" s="8"/>
      <c r="L864" s="6"/>
      <c r="M864"/>
      <c r="N864"/>
    </row>
    <row r="865" spans="1:14" s="4" customFormat="1" x14ac:dyDescent="0.15">
      <c r="A865" s="1"/>
      <c r="B865" s="2"/>
      <c r="C865" s="7"/>
      <c r="D865" s="7"/>
      <c r="E865" s="7"/>
      <c r="F865" s="60"/>
      <c r="G865" s="60"/>
      <c r="H865" s="60"/>
      <c r="I865" s="61"/>
      <c r="J865" s="8"/>
      <c r="L865" s="6"/>
      <c r="M865"/>
      <c r="N865"/>
    </row>
    <row r="866" spans="1:14" s="4" customFormat="1" x14ac:dyDescent="0.15">
      <c r="A866" s="1"/>
      <c r="B866" s="2"/>
      <c r="C866" s="7"/>
      <c r="D866" s="7"/>
      <c r="E866" s="7"/>
      <c r="F866" s="60"/>
      <c r="G866" s="60"/>
      <c r="H866" s="60"/>
      <c r="I866" s="61"/>
      <c r="J866" s="8"/>
      <c r="L866" s="6"/>
      <c r="M866"/>
      <c r="N866"/>
    </row>
    <row r="867" spans="1:14" s="4" customFormat="1" x14ac:dyDescent="0.15">
      <c r="A867" s="1"/>
      <c r="B867" s="2"/>
      <c r="C867" s="7"/>
      <c r="D867" s="7"/>
      <c r="E867" s="7"/>
      <c r="F867" s="60"/>
      <c r="G867" s="60"/>
      <c r="H867" s="60"/>
      <c r="I867" s="61"/>
      <c r="J867" s="8"/>
      <c r="L867" s="6"/>
      <c r="M867"/>
      <c r="N867"/>
    </row>
    <row r="868" spans="1:14" s="4" customFormat="1" x14ac:dyDescent="0.15">
      <c r="A868" s="1"/>
      <c r="B868" s="2"/>
      <c r="C868" s="7"/>
      <c r="D868" s="7"/>
      <c r="E868" s="7"/>
      <c r="F868" s="60"/>
      <c r="G868" s="60"/>
      <c r="H868" s="60"/>
      <c r="I868" s="61"/>
      <c r="J868" s="8"/>
      <c r="L868" s="6"/>
      <c r="M868"/>
      <c r="N868"/>
    </row>
    <row r="869" spans="1:14" s="4" customFormat="1" x14ac:dyDescent="0.15">
      <c r="A869" s="1"/>
      <c r="B869" s="2"/>
      <c r="C869" s="7"/>
      <c r="D869" s="7"/>
      <c r="E869" s="7"/>
      <c r="F869" s="60"/>
      <c r="G869" s="60"/>
      <c r="H869" s="60"/>
      <c r="I869" s="61"/>
      <c r="J869" s="8"/>
      <c r="L869" s="6"/>
      <c r="M869"/>
      <c r="N869"/>
    </row>
    <row r="870" spans="1:14" s="4" customFormat="1" x14ac:dyDescent="0.15">
      <c r="A870" s="1"/>
      <c r="B870" s="2"/>
      <c r="C870" s="7"/>
      <c r="D870" s="7"/>
      <c r="E870" s="7"/>
      <c r="F870" s="60"/>
      <c r="G870" s="60"/>
      <c r="H870" s="60"/>
      <c r="I870" s="61"/>
      <c r="J870" s="8"/>
      <c r="L870" s="6"/>
      <c r="M870"/>
      <c r="N870"/>
    </row>
    <row r="871" spans="1:14" s="4" customFormat="1" x14ac:dyDescent="0.15">
      <c r="A871" s="1"/>
      <c r="B871" s="2"/>
      <c r="C871" s="7"/>
      <c r="D871" s="7"/>
      <c r="E871" s="7"/>
      <c r="F871" s="60"/>
      <c r="G871" s="60"/>
      <c r="H871" s="60"/>
      <c r="I871" s="61"/>
      <c r="J871" s="8"/>
      <c r="L871" s="6"/>
      <c r="M871"/>
      <c r="N871"/>
    </row>
    <row r="872" spans="1:14" s="4" customFormat="1" x14ac:dyDescent="0.15">
      <c r="A872" s="1"/>
      <c r="B872" s="2"/>
      <c r="C872" s="7"/>
      <c r="D872" s="7"/>
      <c r="E872" s="7"/>
      <c r="F872" s="60"/>
      <c r="G872" s="60"/>
      <c r="H872" s="60"/>
      <c r="I872" s="61"/>
      <c r="J872" s="8"/>
      <c r="L872" s="6"/>
      <c r="M872"/>
      <c r="N872"/>
    </row>
    <row r="873" spans="1:14" s="4" customFormat="1" x14ac:dyDescent="0.15">
      <c r="A873" s="1"/>
      <c r="B873" s="2"/>
      <c r="C873" s="7"/>
      <c r="D873" s="7"/>
      <c r="E873" s="7"/>
      <c r="F873" s="60"/>
      <c r="G873" s="60"/>
      <c r="H873" s="60"/>
      <c r="I873" s="61"/>
      <c r="J873" s="8"/>
      <c r="L873" s="6"/>
      <c r="M873"/>
      <c r="N873"/>
    </row>
    <row r="874" spans="1:14" s="4" customFormat="1" x14ac:dyDescent="0.15">
      <c r="A874" s="1"/>
      <c r="B874" s="2"/>
      <c r="C874" s="7"/>
      <c r="D874" s="7"/>
      <c r="E874" s="7"/>
      <c r="F874" s="60"/>
      <c r="G874" s="60"/>
      <c r="H874" s="60"/>
      <c r="I874" s="61"/>
      <c r="J874" s="8"/>
      <c r="L874" s="6"/>
      <c r="M874"/>
      <c r="N874"/>
    </row>
    <row r="875" spans="1:14" s="4" customFormat="1" x14ac:dyDescent="0.15">
      <c r="A875" s="1"/>
      <c r="B875" s="2"/>
      <c r="C875" s="7"/>
      <c r="D875" s="7"/>
      <c r="E875" s="7"/>
      <c r="F875" s="60"/>
      <c r="G875" s="60"/>
      <c r="H875" s="60"/>
      <c r="I875" s="61"/>
      <c r="J875" s="8"/>
      <c r="L875" s="6"/>
      <c r="M875"/>
      <c r="N875"/>
    </row>
    <row r="876" spans="1:14" s="4" customFormat="1" x14ac:dyDescent="0.15">
      <c r="A876" s="1"/>
      <c r="B876" s="2"/>
      <c r="C876" s="7"/>
      <c r="D876" s="7"/>
      <c r="E876" s="7"/>
      <c r="F876" s="60"/>
      <c r="G876" s="60"/>
      <c r="H876" s="60"/>
      <c r="I876" s="61"/>
      <c r="J876" s="8"/>
      <c r="L876" s="6"/>
      <c r="M876"/>
      <c r="N876"/>
    </row>
    <row r="877" spans="1:14" s="4" customFormat="1" x14ac:dyDescent="0.15">
      <c r="A877" s="1"/>
      <c r="B877" s="2"/>
      <c r="C877" s="7"/>
      <c r="D877" s="7"/>
      <c r="E877" s="7"/>
      <c r="F877" s="60"/>
      <c r="G877" s="60"/>
      <c r="H877" s="60"/>
      <c r="I877" s="61"/>
      <c r="J877" s="8"/>
      <c r="L877" s="6"/>
      <c r="M877"/>
      <c r="N877"/>
    </row>
    <row r="878" spans="1:14" s="4" customFormat="1" x14ac:dyDescent="0.15">
      <c r="A878" s="1"/>
      <c r="B878" s="2"/>
      <c r="C878" s="7"/>
      <c r="D878" s="7"/>
      <c r="E878" s="7"/>
      <c r="F878" s="60"/>
      <c r="G878" s="60"/>
      <c r="H878" s="60"/>
      <c r="I878" s="61"/>
      <c r="J878" s="8"/>
      <c r="L878" s="6"/>
      <c r="M878"/>
      <c r="N878"/>
    </row>
    <row r="879" spans="1:14" s="4" customFormat="1" x14ac:dyDescent="0.15">
      <c r="A879" s="1"/>
      <c r="B879" s="2"/>
      <c r="C879" s="7"/>
      <c r="D879" s="7"/>
      <c r="E879" s="7"/>
      <c r="F879" s="60"/>
      <c r="G879" s="60"/>
      <c r="H879" s="60"/>
      <c r="I879" s="61"/>
      <c r="J879" s="8"/>
      <c r="L879" s="6"/>
      <c r="M879"/>
      <c r="N879"/>
    </row>
    <row r="880" spans="1:14" s="4" customFormat="1" x14ac:dyDescent="0.15">
      <c r="A880" s="1"/>
      <c r="B880" s="2"/>
      <c r="C880" s="7"/>
      <c r="D880" s="7"/>
      <c r="E880" s="7"/>
      <c r="F880" s="60"/>
      <c r="G880" s="60"/>
      <c r="H880" s="60"/>
      <c r="I880" s="61"/>
      <c r="J880" s="8"/>
      <c r="L880" s="6"/>
      <c r="M880"/>
      <c r="N880"/>
    </row>
    <row r="881" spans="1:14" s="4" customFormat="1" x14ac:dyDescent="0.15">
      <c r="A881" s="1"/>
      <c r="B881" s="2"/>
      <c r="C881" s="7"/>
      <c r="D881" s="7"/>
      <c r="E881" s="7"/>
      <c r="F881" s="60"/>
      <c r="G881" s="60"/>
      <c r="H881" s="60"/>
      <c r="I881" s="61"/>
      <c r="J881" s="8"/>
      <c r="L881" s="6"/>
      <c r="M881"/>
      <c r="N881"/>
    </row>
    <row r="882" spans="1:14" s="4" customFormat="1" x14ac:dyDescent="0.15">
      <c r="A882" s="1"/>
      <c r="B882" s="2"/>
      <c r="C882" s="7"/>
      <c r="D882" s="7"/>
      <c r="E882" s="7"/>
      <c r="F882" s="60"/>
      <c r="G882" s="60"/>
      <c r="H882" s="60"/>
      <c r="I882" s="61"/>
      <c r="J882" s="8"/>
      <c r="L882" s="6"/>
      <c r="M882"/>
      <c r="N882"/>
    </row>
    <row r="883" spans="1:14" s="4" customFormat="1" x14ac:dyDescent="0.15">
      <c r="A883" s="1"/>
      <c r="B883" s="2"/>
      <c r="C883" s="7"/>
      <c r="D883" s="7"/>
      <c r="E883" s="7"/>
      <c r="F883" s="60"/>
      <c r="G883" s="60"/>
      <c r="H883" s="60"/>
      <c r="I883" s="61"/>
      <c r="J883" s="8"/>
      <c r="L883" s="6"/>
      <c r="M883"/>
      <c r="N883"/>
    </row>
    <row r="884" spans="1:14" s="4" customFormat="1" x14ac:dyDescent="0.15">
      <c r="A884" s="1"/>
      <c r="B884" s="2"/>
      <c r="C884" s="7"/>
      <c r="D884" s="7"/>
      <c r="E884" s="7"/>
      <c r="F884" s="60"/>
      <c r="G884" s="60"/>
      <c r="H884" s="60"/>
      <c r="I884" s="61"/>
      <c r="J884" s="8"/>
      <c r="L884" s="6"/>
      <c r="M884"/>
      <c r="N884"/>
    </row>
    <row r="885" spans="1:14" s="4" customFormat="1" x14ac:dyDescent="0.15">
      <c r="A885" s="1"/>
      <c r="B885" s="2"/>
      <c r="C885" s="7"/>
      <c r="D885" s="7"/>
      <c r="E885" s="7"/>
      <c r="F885" s="60"/>
      <c r="G885" s="60"/>
      <c r="H885" s="60"/>
      <c r="I885" s="61"/>
      <c r="J885" s="8"/>
      <c r="L885" s="6"/>
      <c r="M885"/>
      <c r="N885"/>
    </row>
    <row r="886" spans="1:14" s="4" customFormat="1" x14ac:dyDescent="0.15">
      <c r="A886" s="1"/>
      <c r="B886" s="2"/>
      <c r="C886" s="7"/>
      <c r="D886" s="7"/>
      <c r="E886" s="7"/>
      <c r="F886" s="60"/>
      <c r="G886" s="60"/>
      <c r="H886" s="60"/>
      <c r="I886" s="61"/>
      <c r="J886" s="8"/>
      <c r="L886" s="6"/>
      <c r="M886"/>
      <c r="N886"/>
    </row>
    <row r="887" spans="1:14" s="4" customFormat="1" x14ac:dyDescent="0.15">
      <c r="A887" s="1"/>
      <c r="B887" s="2"/>
      <c r="C887" s="7"/>
      <c r="D887" s="7"/>
      <c r="E887" s="7"/>
      <c r="F887" s="60"/>
      <c r="G887" s="60"/>
      <c r="H887" s="60"/>
      <c r="I887" s="61"/>
      <c r="J887" s="8"/>
      <c r="L887" s="6"/>
      <c r="M887"/>
      <c r="N887"/>
    </row>
    <row r="888" spans="1:14" s="4" customFormat="1" x14ac:dyDescent="0.15">
      <c r="A888" s="1"/>
      <c r="B888" s="2"/>
      <c r="C888" s="7"/>
      <c r="D888" s="7"/>
      <c r="E888" s="7"/>
      <c r="F888" s="60"/>
      <c r="G888" s="60"/>
      <c r="H888" s="60"/>
      <c r="I888" s="61"/>
      <c r="J888" s="8"/>
      <c r="L888" s="6"/>
      <c r="M888"/>
      <c r="N888"/>
    </row>
    <row r="889" spans="1:14" s="4" customFormat="1" x14ac:dyDescent="0.15">
      <c r="A889" s="1"/>
      <c r="B889" s="2"/>
      <c r="C889" s="7"/>
      <c r="D889" s="7"/>
      <c r="E889" s="7"/>
      <c r="F889" s="60"/>
      <c r="G889" s="60"/>
      <c r="H889" s="60"/>
      <c r="I889" s="61"/>
      <c r="J889" s="8"/>
      <c r="L889" s="6"/>
      <c r="M889"/>
      <c r="N889"/>
    </row>
    <row r="890" spans="1:14" s="4" customFormat="1" x14ac:dyDescent="0.15">
      <c r="A890" s="1"/>
      <c r="B890" s="2"/>
      <c r="C890" s="7"/>
      <c r="D890" s="7"/>
      <c r="E890" s="7"/>
      <c r="F890" s="60"/>
      <c r="G890" s="60"/>
      <c r="H890" s="60"/>
      <c r="I890" s="61"/>
      <c r="J890" s="8"/>
      <c r="L890" s="6"/>
      <c r="M890"/>
      <c r="N890"/>
    </row>
    <row r="891" spans="1:14" s="4" customFormat="1" x14ac:dyDescent="0.15">
      <c r="A891" s="1"/>
      <c r="B891" s="2"/>
      <c r="C891" s="7"/>
      <c r="D891" s="7"/>
      <c r="E891" s="7"/>
      <c r="F891" s="60"/>
      <c r="G891" s="60"/>
      <c r="H891" s="60"/>
      <c r="I891" s="61"/>
      <c r="J891" s="8"/>
      <c r="L891" s="6"/>
      <c r="M891"/>
      <c r="N891"/>
    </row>
    <row r="892" spans="1:14" s="4" customFormat="1" x14ac:dyDescent="0.15">
      <c r="A892" s="1"/>
      <c r="B892" s="2"/>
      <c r="C892" s="7"/>
      <c r="D892" s="7"/>
      <c r="E892" s="7"/>
      <c r="F892" s="60"/>
      <c r="G892" s="60"/>
      <c r="H892" s="60"/>
      <c r="I892" s="61"/>
      <c r="J892" s="8"/>
      <c r="L892" s="6"/>
      <c r="M892"/>
      <c r="N892"/>
    </row>
    <row r="893" spans="1:14" s="4" customFormat="1" x14ac:dyDescent="0.15">
      <c r="A893" s="1"/>
      <c r="B893" s="2"/>
      <c r="C893" s="7"/>
      <c r="D893" s="7"/>
      <c r="E893" s="7"/>
      <c r="F893" s="60"/>
      <c r="G893" s="60"/>
      <c r="H893" s="60"/>
      <c r="I893" s="61"/>
      <c r="J893" s="8"/>
      <c r="L893" s="6"/>
      <c r="M893"/>
      <c r="N893"/>
    </row>
    <row r="894" spans="1:14" s="4" customFormat="1" x14ac:dyDescent="0.15">
      <c r="A894" s="1"/>
      <c r="B894" s="2"/>
      <c r="C894" s="7"/>
      <c r="D894" s="7"/>
      <c r="E894" s="7"/>
      <c r="F894" s="60"/>
      <c r="G894" s="60"/>
      <c r="H894" s="60"/>
      <c r="I894" s="61"/>
      <c r="J894" s="8"/>
      <c r="L894" s="6"/>
      <c r="M894"/>
      <c r="N894"/>
    </row>
    <row r="895" spans="1:14" s="4" customFormat="1" x14ac:dyDescent="0.15">
      <c r="A895" s="1"/>
      <c r="B895" s="2"/>
      <c r="C895" s="7"/>
      <c r="D895" s="7"/>
      <c r="E895" s="7"/>
      <c r="F895" s="60"/>
      <c r="G895" s="60"/>
      <c r="H895" s="60"/>
      <c r="I895" s="61"/>
      <c r="J895" s="8"/>
      <c r="L895" s="6"/>
      <c r="M895"/>
      <c r="N895"/>
    </row>
    <row r="896" spans="1:14" s="4" customFormat="1" x14ac:dyDescent="0.15">
      <c r="A896" s="1"/>
      <c r="B896" s="2"/>
      <c r="C896" s="7"/>
      <c r="D896" s="7"/>
      <c r="E896" s="7"/>
      <c r="F896" s="60"/>
      <c r="G896" s="60"/>
      <c r="H896" s="60"/>
      <c r="I896" s="61"/>
      <c r="J896" s="8"/>
      <c r="L896" s="6"/>
      <c r="M896"/>
      <c r="N896"/>
    </row>
    <row r="897" spans="1:14" s="4" customFormat="1" x14ac:dyDescent="0.15">
      <c r="A897" s="1"/>
      <c r="B897" s="2"/>
      <c r="C897" s="7"/>
      <c r="D897" s="7"/>
      <c r="E897" s="7"/>
      <c r="F897" s="60"/>
      <c r="G897" s="60"/>
      <c r="H897" s="60"/>
      <c r="I897" s="61"/>
      <c r="J897" s="8"/>
      <c r="L897" s="6"/>
      <c r="M897"/>
      <c r="N897"/>
    </row>
    <row r="898" spans="1:14" s="4" customFormat="1" x14ac:dyDescent="0.15">
      <c r="A898" s="1"/>
      <c r="B898" s="2"/>
      <c r="C898" s="7"/>
      <c r="D898" s="7"/>
      <c r="E898" s="7"/>
      <c r="F898" s="60"/>
      <c r="G898" s="60"/>
      <c r="H898" s="60"/>
      <c r="I898" s="61"/>
      <c r="J898" s="8"/>
      <c r="L898" s="6"/>
      <c r="M898"/>
      <c r="N898"/>
    </row>
    <row r="899" spans="1:14" s="4" customFormat="1" x14ac:dyDescent="0.15">
      <c r="A899" s="1"/>
      <c r="B899" s="2"/>
      <c r="C899" s="7"/>
      <c r="D899" s="7"/>
      <c r="E899" s="7"/>
      <c r="F899" s="60"/>
      <c r="G899" s="60"/>
      <c r="H899" s="60"/>
      <c r="I899" s="61"/>
      <c r="J899" s="8"/>
      <c r="L899" s="6"/>
      <c r="M899"/>
      <c r="N899"/>
    </row>
    <row r="900" spans="1:14" s="4" customFormat="1" x14ac:dyDescent="0.15">
      <c r="A900" s="1"/>
      <c r="B900" s="2"/>
      <c r="C900" s="7"/>
      <c r="D900" s="7"/>
      <c r="E900" s="7"/>
      <c r="F900" s="60"/>
      <c r="G900" s="60"/>
      <c r="H900" s="60"/>
      <c r="I900" s="61"/>
      <c r="J900" s="8"/>
      <c r="L900" s="6"/>
      <c r="M900"/>
      <c r="N900"/>
    </row>
    <row r="901" spans="1:14" s="4" customFormat="1" x14ac:dyDescent="0.15">
      <c r="A901" s="1"/>
      <c r="B901" s="2"/>
      <c r="C901" s="7"/>
      <c r="D901" s="7"/>
      <c r="E901" s="7"/>
      <c r="F901" s="60"/>
      <c r="G901" s="60"/>
      <c r="H901" s="60"/>
      <c r="I901" s="61"/>
      <c r="J901" s="8"/>
      <c r="L901" s="6"/>
      <c r="M901"/>
      <c r="N901"/>
    </row>
    <row r="902" spans="1:14" s="4" customFormat="1" x14ac:dyDescent="0.15">
      <c r="A902" s="1"/>
      <c r="B902" s="2"/>
      <c r="C902" s="7"/>
      <c r="D902" s="7"/>
      <c r="E902" s="7"/>
      <c r="F902" s="60"/>
      <c r="G902" s="60"/>
      <c r="H902" s="60"/>
      <c r="I902" s="61"/>
      <c r="J902" s="8"/>
      <c r="L902" s="6"/>
      <c r="M902"/>
      <c r="N902"/>
    </row>
    <row r="903" spans="1:14" s="4" customFormat="1" x14ac:dyDescent="0.15">
      <c r="A903" s="1"/>
      <c r="B903" s="2"/>
      <c r="C903" s="7"/>
      <c r="D903" s="7"/>
      <c r="E903" s="7"/>
      <c r="F903" s="60"/>
      <c r="G903" s="60"/>
      <c r="H903" s="60"/>
      <c r="I903" s="61"/>
      <c r="J903" s="8"/>
      <c r="L903" s="6"/>
      <c r="M903"/>
      <c r="N903"/>
    </row>
    <row r="904" spans="1:14" s="4" customFormat="1" x14ac:dyDescent="0.15">
      <c r="A904" s="1"/>
      <c r="B904" s="2"/>
      <c r="C904" s="7"/>
      <c r="D904" s="7"/>
      <c r="E904" s="7"/>
      <c r="F904" s="60"/>
      <c r="G904" s="60"/>
      <c r="H904" s="60"/>
      <c r="I904" s="61"/>
      <c r="J904" s="8"/>
      <c r="L904" s="6"/>
      <c r="M904"/>
      <c r="N904"/>
    </row>
    <row r="905" spans="1:14" s="4" customFormat="1" x14ac:dyDescent="0.15">
      <c r="A905" s="1"/>
      <c r="B905" s="2"/>
      <c r="C905" s="7"/>
      <c r="D905" s="7"/>
      <c r="E905" s="7"/>
      <c r="F905" s="60"/>
      <c r="G905" s="60"/>
      <c r="H905" s="60"/>
      <c r="I905" s="61"/>
      <c r="J905" s="8"/>
      <c r="L905" s="6"/>
      <c r="M905"/>
      <c r="N905"/>
    </row>
    <row r="906" spans="1:14" s="4" customFormat="1" x14ac:dyDescent="0.15">
      <c r="A906" s="1"/>
      <c r="B906" s="2"/>
      <c r="C906" s="7"/>
      <c r="D906" s="7"/>
      <c r="E906" s="7"/>
      <c r="F906" s="60"/>
      <c r="G906" s="60"/>
      <c r="H906" s="60"/>
      <c r="I906" s="61"/>
      <c r="J906" s="8"/>
      <c r="L906" s="6"/>
      <c r="M906"/>
      <c r="N906"/>
    </row>
    <row r="907" spans="1:14" s="4" customFormat="1" x14ac:dyDescent="0.15">
      <c r="A907" s="1"/>
      <c r="B907" s="2"/>
      <c r="C907" s="7"/>
      <c r="D907" s="7"/>
      <c r="E907" s="7"/>
      <c r="F907" s="60"/>
      <c r="G907" s="60"/>
      <c r="H907" s="60"/>
      <c r="I907" s="61"/>
      <c r="J907" s="8"/>
      <c r="L907" s="6"/>
      <c r="M907"/>
      <c r="N907"/>
    </row>
    <row r="908" spans="1:14" s="4" customFormat="1" x14ac:dyDescent="0.15">
      <c r="A908" s="1"/>
      <c r="B908" s="2"/>
      <c r="C908" s="7"/>
      <c r="D908" s="7"/>
      <c r="E908" s="7"/>
      <c r="F908" s="60"/>
      <c r="G908" s="60"/>
      <c r="H908" s="60"/>
      <c r="I908" s="61"/>
      <c r="J908" s="8"/>
      <c r="L908" s="6"/>
      <c r="M908"/>
      <c r="N908"/>
    </row>
    <row r="909" spans="1:14" s="4" customFormat="1" x14ac:dyDescent="0.15">
      <c r="A909" s="1"/>
      <c r="B909" s="2"/>
      <c r="C909" s="7"/>
      <c r="D909" s="7"/>
      <c r="E909" s="7"/>
      <c r="F909" s="60"/>
      <c r="G909" s="60"/>
      <c r="H909" s="60"/>
      <c r="I909" s="61"/>
      <c r="J909" s="8"/>
      <c r="L909" s="6"/>
      <c r="M909"/>
      <c r="N909"/>
    </row>
    <row r="910" spans="1:14" s="4" customFormat="1" x14ac:dyDescent="0.15">
      <c r="A910" s="1"/>
      <c r="B910" s="2"/>
      <c r="C910" s="7"/>
      <c r="D910" s="7"/>
      <c r="E910" s="7"/>
      <c r="F910" s="60"/>
      <c r="G910" s="60"/>
      <c r="H910" s="60"/>
      <c r="I910" s="61"/>
      <c r="J910" s="8"/>
      <c r="L910" s="6"/>
      <c r="M910"/>
      <c r="N910"/>
    </row>
    <row r="911" spans="1:14" s="4" customFormat="1" x14ac:dyDescent="0.15">
      <c r="A911" s="1"/>
      <c r="B911" s="2"/>
      <c r="C911" s="7"/>
      <c r="D911" s="7"/>
      <c r="E911" s="7"/>
      <c r="F911" s="60"/>
      <c r="G911" s="60"/>
      <c r="H911" s="60"/>
      <c r="I911" s="61"/>
      <c r="J911" s="8"/>
      <c r="L911" s="6"/>
      <c r="M911"/>
      <c r="N911"/>
    </row>
    <row r="912" spans="1:14" s="4" customFormat="1" x14ac:dyDescent="0.15">
      <c r="A912" s="1"/>
      <c r="B912" s="2"/>
      <c r="C912" s="7"/>
      <c r="D912" s="7"/>
      <c r="E912" s="7"/>
      <c r="F912" s="60"/>
      <c r="G912" s="60"/>
      <c r="H912" s="60"/>
      <c r="I912" s="61"/>
      <c r="J912" s="8"/>
      <c r="L912" s="6"/>
      <c r="M912"/>
      <c r="N912"/>
    </row>
    <row r="913" spans="1:14" s="4" customFormat="1" x14ac:dyDescent="0.15">
      <c r="A913" s="1"/>
      <c r="B913" s="2"/>
      <c r="C913" s="7"/>
      <c r="D913" s="7"/>
      <c r="E913" s="7"/>
      <c r="F913" s="60"/>
      <c r="G913" s="60"/>
      <c r="H913" s="60"/>
      <c r="I913" s="61"/>
      <c r="J913" s="8"/>
      <c r="L913" s="6"/>
      <c r="M913"/>
      <c r="N913"/>
    </row>
    <row r="914" spans="1:14" s="4" customFormat="1" x14ac:dyDescent="0.15">
      <c r="A914" s="1"/>
      <c r="B914" s="2"/>
      <c r="C914" s="7"/>
      <c r="D914" s="7"/>
      <c r="E914" s="7"/>
      <c r="F914" s="60"/>
      <c r="G914" s="60"/>
      <c r="H914" s="60"/>
      <c r="I914" s="61"/>
      <c r="J914" s="8"/>
      <c r="L914" s="6"/>
      <c r="M914"/>
      <c r="N914"/>
    </row>
    <row r="915" spans="1:14" s="4" customFormat="1" x14ac:dyDescent="0.15">
      <c r="A915" s="1"/>
      <c r="B915" s="2"/>
      <c r="C915" s="7"/>
      <c r="D915" s="7"/>
      <c r="E915" s="7"/>
      <c r="F915" s="60"/>
      <c r="G915" s="60"/>
      <c r="H915" s="60"/>
      <c r="I915" s="61"/>
      <c r="J915" s="8"/>
      <c r="L915" s="6"/>
      <c r="M915"/>
      <c r="N915"/>
    </row>
    <row r="916" spans="1:14" s="4" customFormat="1" x14ac:dyDescent="0.15">
      <c r="A916" s="1"/>
      <c r="B916" s="2"/>
      <c r="C916" s="7"/>
      <c r="D916" s="7"/>
      <c r="E916" s="7"/>
      <c r="F916" s="60"/>
      <c r="G916" s="60"/>
      <c r="H916" s="60"/>
      <c r="I916" s="61"/>
      <c r="J916" s="8"/>
      <c r="L916" s="6"/>
      <c r="M916"/>
      <c r="N916"/>
    </row>
    <row r="917" spans="1:14" s="4" customFormat="1" x14ac:dyDescent="0.15">
      <c r="A917" s="1"/>
      <c r="B917" s="2"/>
      <c r="C917" s="7"/>
      <c r="D917" s="7"/>
      <c r="E917" s="7"/>
      <c r="F917" s="60"/>
      <c r="G917" s="60"/>
      <c r="H917" s="60"/>
      <c r="I917" s="61"/>
      <c r="J917" s="8"/>
      <c r="L917" s="6"/>
      <c r="M917"/>
      <c r="N917"/>
    </row>
    <row r="918" spans="1:14" s="4" customFormat="1" x14ac:dyDescent="0.15">
      <c r="A918" s="1"/>
      <c r="B918" s="2"/>
      <c r="C918" s="7"/>
      <c r="D918" s="7"/>
      <c r="E918" s="7"/>
      <c r="F918" s="60"/>
      <c r="G918" s="60"/>
      <c r="H918" s="60"/>
      <c r="I918" s="61"/>
      <c r="J918" s="8"/>
      <c r="L918" s="6"/>
      <c r="M918"/>
      <c r="N918"/>
    </row>
    <row r="919" spans="1:14" s="4" customFormat="1" x14ac:dyDescent="0.15">
      <c r="A919" s="1"/>
      <c r="B919" s="2"/>
      <c r="C919" s="7"/>
      <c r="D919" s="7"/>
      <c r="E919" s="7"/>
      <c r="F919" s="60"/>
      <c r="G919" s="60"/>
      <c r="H919" s="60"/>
      <c r="I919" s="61"/>
      <c r="J919" s="8"/>
      <c r="L919" s="6"/>
      <c r="M919"/>
      <c r="N919"/>
    </row>
    <row r="920" spans="1:14" s="4" customFormat="1" x14ac:dyDescent="0.15">
      <c r="A920" s="1"/>
      <c r="B920" s="2"/>
      <c r="C920" s="7"/>
      <c r="D920" s="7"/>
      <c r="E920" s="7"/>
      <c r="F920" s="60"/>
      <c r="G920" s="60"/>
      <c r="H920" s="60"/>
      <c r="I920" s="61"/>
      <c r="J920" s="8"/>
      <c r="L920" s="6"/>
      <c r="M920"/>
      <c r="N920"/>
    </row>
    <row r="921" spans="1:14" s="4" customFormat="1" x14ac:dyDescent="0.15">
      <c r="A921" s="1"/>
      <c r="B921" s="2"/>
      <c r="C921" s="7"/>
      <c r="D921" s="7"/>
      <c r="E921" s="7"/>
      <c r="F921" s="60"/>
      <c r="G921" s="60"/>
      <c r="H921" s="60"/>
      <c r="I921" s="61"/>
      <c r="J921" s="8"/>
      <c r="L921" s="6"/>
      <c r="M921"/>
      <c r="N921"/>
    </row>
    <row r="922" spans="1:14" s="4" customFormat="1" x14ac:dyDescent="0.15">
      <c r="A922" s="1"/>
      <c r="B922" s="2"/>
      <c r="C922" s="7"/>
      <c r="D922" s="7"/>
      <c r="E922" s="7"/>
      <c r="F922" s="60"/>
      <c r="G922" s="60"/>
      <c r="H922" s="60"/>
      <c r="I922" s="61"/>
      <c r="J922" s="8"/>
      <c r="L922" s="6"/>
      <c r="M922"/>
      <c r="N922"/>
    </row>
    <row r="923" spans="1:14" s="4" customFormat="1" x14ac:dyDescent="0.15">
      <c r="A923" s="1"/>
      <c r="B923" s="2"/>
      <c r="C923" s="7"/>
      <c r="D923" s="7"/>
      <c r="E923" s="7"/>
      <c r="F923" s="60"/>
      <c r="G923" s="60"/>
      <c r="H923" s="60"/>
      <c r="I923" s="61"/>
      <c r="J923" s="8"/>
      <c r="L923" s="6"/>
      <c r="M923"/>
      <c r="N923"/>
    </row>
    <row r="924" spans="1:14" s="4" customFormat="1" x14ac:dyDescent="0.15">
      <c r="A924" s="1"/>
      <c r="B924" s="2"/>
      <c r="C924" s="7"/>
      <c r="D924" s="7"/>
      <c r="E924" s="7"/>
      <c r="F924" s="60"/>
      <c r="G924" s="60"/>
      <c r="H924" s="60"/>
      <c r="I924" s="61"/>
      <c r="J924" s="8"/>
      <c r="L924" s="6"/>
      <c r="M924"/>
      <c r="N924"/>
    </row>
    <row r="925" spans="1:14" s="4" customFormat="1" x14ac:dyDescent="0.15">
      <c r="A925" s="1"/>
      <c r="B925" s="2"/>
      <c r="C925" s="7"/>
      <c r="D925" s="7"/>
      <c r="E925" s="7"/>
      <c r="F925" s="60"/>
      <c r="G925" s="60"/>
      <c r="H925" s="60"/>
      <c r="I925" s="61"/>
      <c r="J925" s="8"/>
      <c r="L925" s="6"/>
      <c r="M925"/>
      <c r="N925"/>
    </row>
    <row r="926" spans="1:14" s="4" customFormat="1" x14ac:dyDescent="0.15">
      <c r="A926" s="1"/>
      <c r="B926" s="2"/>
      <c r="C926" s="7"/>
      <c r="D926" s="7"/>
      <c r="E926" s="7"/>
      <c r="F926" s="60"/>
      <c r="G926" s="60"/>
      <c r="H926" s="60"/>
      <c r="I926" s="61"/>
      <c r="J926" s="8"/>
      <c r="L926" s="6"/>
      <c r="M926"/>
      <c r="N926"/>
    </row>
    <row r="927" spans="1:14" s="4" customFormat="1" x14ac:dyDescent="0.15">
      <c r="A927" s="1"/>
      <c r="B927" s="2"/>
      <c r="C927" s="7"/>
      <c r="D927" s="7"/>
      <c r="E927" s="7"/>
      <c r="F927" s="60"/>
      <c r="G927" s="60"/>
      <c r="H927" s="60"/>
      <c r="I927" s="61"/>
      <c r="J927" s="8"/>
      <c r="L927" s="6"/>
      <c r="M927"/>
      <c r="N927"/>
    </row>
    <row r="928" spans="1:14" s="4" customFormat="1" x14ac:dyDescent="0.15">
      <c r="A928" s="1"/>
      <c r="B928" s="2"/>
      <c r="C928" s="7"/>
      <c r="D928" s="7"/>
      <c r="E928" s="7"/>
      <c r="F928" s="60"/>
      <c r="G928" s="60"/>
      <c r="H928" s="60"/>
      <c r="I928" s="61"/>
      <c r="J928" s="8"/>
      <c r="L928" s="6"/>
      <c r="M928"/>
      <c r="N928"/>
    </row>
    <row r="929" spans="1:14" s="4" customFormat="1" x14ac:dyDescent="0.15">
      <c r="A929" s="1"/>
      <c r="B929" s="2"/>
      <c r="C929" s="7"/>
      <c r="D929" s="7"/>
      <c r="E929" s="7"/>
      <c r="F929" s="60"/>
      <c r="G929" s="60"/>
      <c r="H929" s="60"/>
      <c r="I929" s="61"/>
      <c r="J929" s="8"/>
      <c r="L929" s="6"/>
      <c r="M929"/>
      <c r="N929"/>
    </row>
    <row r="930" spans="1:14" s="4" customFormat="1" x14ac:dyDescent="0.15">
      <c r="A930" s="1"/>
      <c r="B930" s="2"/>
      <c r="C930" s="7"/>
      <c r="D930" s="7"/>
      <c r="E930" s="7"/>
      <c r="F930" s="60"/>
      <c r="G930" s="60"/>
      <c r="H930" s="60"/>
      <c r="I930" s="61"/>
      <c r="J930" s="8"/>
      <c r="L930" s="6"/>
      <c r="M930"/>
      <c r="N930"/>
    </row>
    <row r="931" spans="1:14" s="4" customFormat="1" x14ac:dyDescent="0.15">
      <c r="A931" s="1"/>
      <c r="B931" s="2"/>
      <c r="C931" s="7"/>
      <c r="D931" s="7"/>
      <c r="E931" s="7"/>
      <c r="F931" s="60"/>
      <c r="G931" s="60"/>
      <c r="H931" s="60"/>
      <c r="I931" s="61"/>
      <c r="J931" s="8"/>
      <c r="L931" s="6"/>
      <c r="M931"/>
      <c r="N931"/>
    </row>
    <row r="932" spans="1:14" s="4" customFormat="1" x14ac:dyDescent="0.15">
      <c r="A932" s="1"/>
      <c r="B932" s="2"/>
      <c r="C932" s="7"/>
      <c r="D932" s="7"/>
      <c r="E932" s="7"/>
      <c r="F932" s="60"/>
      <c r="G932" s="60"/>
      <c r="H932" s="60"/>
      <c r="I932" s="61"/>
      <c r="J932" s="8"/>
      <c r="L932" s="6"/>
      <c r="M932"/>
      <c r="N932"/>
    </row>
    <row r="933" spans="1:14" s="4" customFormat="1" x14ac:dyDescent="0.15">
      <c r="A933" s="1"/>
      <c r="B933" s="2"/>
      <c r="C933" s="7"/>
      <c r="D933" s="7"/>
      <c r="E933" s="7"/>
      <c r="F933" s="60"/>
      <c r="G933" s="60"/>
      <c r="H933" s="60"/>
      <c r="I933" s="61"/>
      <c r="J933" s="8"/>
      <c r="L933" s="6"/>
      <c r="M933"/>
      <c r="N933"/>
    </row>
    <row r="934" spans="1:14" s="4" customFormat="1" x14ac:dyDescent="0.15">
      <c r="A934" s="1"/>
      <c r="B934" s="2"/>
      <c r="C934" s="7"/>
      <c r="D934" s="7"/>
      <c r="E934" s="7"/>
      <c r="F934" s="60"/>
      <c r="G934" s="60"/>
      <c r="H934" s="60"/>
      <c r="I934" s="61"/>
      <c r="J934" s="8"/>
      <c r="L934" s="6"/>
      <c r="M934"/>
      <c r="N934"/>
    </row>
    <row r="935" spans="1:14" s="4" customFormat="1" x14ac:dyDescent="0.15">
      <c r="A935" s="1"/>
      <c r="B935" s="2"/>
      <c r="C935" s="7"/>
      <c r="D935" s="7"/>
      <c r="E935" s="7"/>
      <c r="F935" s="60"/>
      <c r="G935" s="60"/>
      <c r="H935" s="60"/>
      <c r="I935" s="61"/>
      <c r="J935" s="8"/>
      <c r="L935" s="6"/>
      <c r="M935"/>
      <c r="N935"/>
    </row>
    <row r="936" spans="1:14" s="4" customFormat="1" x14ac:dyDescent="0.15">
      <c r="A936" s="1"/>
      <c r="B936" s="2"/>
      <c r="C936" s="7"/>
      <c r="D936" s="7"/>
      <c r="E936" s="7"/>
      <c r="F936" s="60"/>
      <c r="G936" s="60"/>
      <c r="H936" s="60"/>
      <c r="I936" s="61"/>
      <c r="J936" s="8"/>
      <c r="L936" s="6"/>
      <c r="M936"/>
      <c r="N936"/>
    </row>
    <row r="937" spans="1:14" s="4" customFormat="1" x14ac:dyDescent="0.15">
      <c r="A937" s="1"/>
      <c r="B937" s="2"/>
      <c r="C937" s="7"/>
      <c r="D937" s="7"/>
      <c r="E937" s="7"/>
      <c r="F937" s="60"/>
      <c r="G937" s="60"/>
      <c r="H937" s="60"/>
      <c r="I937" s="61"/>
      <c r="J937" s="8"/>
      <c r="L937" s="6"/>
      <c r="M937"/>
      <c r="N937"/>
    </row>
    <row r="938" spans="1:14" s="4" customFormat="1" x14ac:dyDescent="0.15">
      <c r="A938" s="1"/>
      <c r="B938" s="2"/>
      <c r="C938" s="7"/>
      <c r="D938" s="7"/>
      <c r="E938" s="7"/>
      <c r="F938" s="60"/>
      <c r="G938" s="60"/>
      <c r="H938" s="60"/>
      <c r="I938" s="61"/>
      <c r="J938" s="8"/>
      <c r="L938" s="6"/>
      <c r="M938"/>
      <c r="N938"/>
    </row>
    <row r="939" spans="1:14" s="4" customFormat="1" x14ac:dyDescent="0.15">
      <c r="A939" s="1"/>
      <c r="B939" s="2"/>
      <c r="C939" s="7"/>
      <c r="D939" s="7"/>
      <c r="E939" s="7"/>
      <c r="F939" s="60"/>
      <c r="G939" s="60"/>
      <c r="H939" s="60"/>
      <c r="I939" s="61"/>
      <c r="J939" s="8"/>
      <c r="L939" s="6"/>
      <c r="M939"/>
      <c r="N939"/>
    </row>
    <row r="940" spans="1:14" s="4" customFormat="1" x14ac:dyDescent="0.15">
      <c r="A940" s="1"/>
      <c r="B940" s="2"/>
      <c r="C940" s="7"/>
      <c r="D940" s="7"/>
      <c r="E940" s="7"/>
      <c r="F940" s="60"/>
      <c r="G940" s="60"/>
      <c r="H940" s="60"/>
      <c r="I940" s="61"/>
      <c r="J940" s="8"/>
      <c r="L940" s="6"/>
      <c r="M940"/>
      <c r="N940"/>
    </row>
    <row r="941" spans="1:14" s="4" customFormat="1" x14ac:dyDescent="0.15">
      <c r="A941" s="1"/>
      <c r="B941" s="2"/>
      <c r="C941" s="7"/>
      <c r="D941" s="7"/>
      <c r="E941" s="7"/>
      <c r="F941" s="60"/>
      <c r="G941" s="60"/>
      <c r="H941" s="60"/>
      <c r="I941" s="61"/>
      <c r="J941" s="8"/>
      <c r="L941" s="6"/>
      <c r="M941"/>
      <c r="N941"/>
    </row>
    <row r="942" spans="1:14" s="4" customFormat="1" x14ac:dyDescent="0.15">
      <c r="A942" s="1"/>
      <c r="B942" s="2"/>
      <c r="C942" s="7"/>
      <c r="D942" s="7"/>
      <c r="E942" s="7"/>
      <c r="F942" s="60"/>
      <c r="G942" s="60"/>
      <c r="H942" s="60"/>
      <c r="I942" s="61"/>
      <c r="J942" s="8"/>
      <c r="L942" s="6"/>
      <c r="M942"/>
      <c r="N942"/>
    </row>
    <row r="943" spans="1:14" s="4" customFormat="1" x14ac:dyDescent="0.15">
      <c r="A943" s="1"/>
      <c r="B943" s="2"/>
      <c r="C943" s="7"/>
      <c r="D943" s="7"/>
      <c r="E943" s="7"/>
      <c r="F943" s="60"/>
      <c r="G943" s="60"/>
      <c r="H943" s="60"/>
      <c r="I943" s="61"/>
      <c r="J943" s="8"/>
      <c r="L943" s="6"/>
      <c r="M943"/>
      <c r="N943"/>
    </row>
    <row r="944" spans="1:14" s="4" customFormat="1" x14ac:dyDescent="0.15">
      <c r="A944" s="1"/>
      <c r="B944" s="2"/>
      <c r="C944" s="7"/>
      <c r="D944" s="7"/>
      <c r="E944" s="7"/>
      <c r="F944" s="60"/>
      <c r="G944" s="60"/>
      <c r="H944" s="60"/>
      <c r="I944" s="61"/>
      <c r="J944" s="8"/>
      <c r="L944" s="6"/>
      <c r="M944"/>
      <c r="N944"/>
    </row>
    <row r="945" spans="1:14" s="4" customFormat="1" x14ac:dyDescent="0.15">
      <c r="A945" s="1"/>
      <c r="B945" s="2"/>
      <c r="C945" s="7"/>
      <c r="D945" s="7"/>
      <c r="E945" s="7"/>
      <c r="F945" s="60"/>
      <c r="G945" s="60"/>
      <c r="H945" s="60"/>
      <c r="I945" s="61"/>
      <c r="J945" s="8"/>
      <c r="L945" s="6"/>
      <c r="M945"/>
      <c r="N945"/>
    </row>
    <row r="946" spans="1:14" s="4" customFormat="1" x14ac:dyDescent="0.15">
      <c r="A946" s="1"/>
      <c r="B946" s="2"/>
      <c r="C946" s="7"/>
      <c r="D946" s="7"/>
      <c r="E946" s="7"/>
      <c r="F946" s="60"/>
      <c r="G946" s="60"/>
      <c r="H946" s="60"/>
      <c r="I946" s="61"/>
      <c r="J946" s="8"/>
      <c r="L946" s="6"/>
      <c r="M946"/>
      <c r="N946"/>
    </row>
    <row r="947" spans="1:14" s="4" customFormat="1" x14ac:dyDescent="0.15">
      <c r="A947" s="1"/>
      <c r="B947" s="2"/>
      <c r="C947" s="7"/>
      <c r="D947" s="7"/>
      <c r="E947" s="7"/>
      <c r="F947" s="60"/>
      <c r="G947" s="60"/>
      <c r="H947" s="60"/>
      <c r="I947" s="61"/>
      <c r="J947" s="8"/>
      <c r="L947" s="6"/>
      <c r="M947"/>
      <c r="N947"/>
    </row>
    <row r="948" spans="1:14" s="4" customFormat="1" x14ac:dyDescent="0.15">
      <c r="A948" s="1"/>
      <c r="B948" s="2"/>
      <c r="C948" s="7"/>
      <c r="D948" s="7"/>
      <c r="E948" s="7"/>
      <c r="F948" s="60"/>
      <c r="G948" s="60"/>
      <c r="H948" s="60"/>
      <c r="I948" s="61"/>
      <c r="J948" s="8"/>
      <c r="L948" s="6"/>
      <c r="M948"/>
      <c r="N948"/>
    </row>
    <row r="949" spans="1:14" s="4" customFormat="1" x14ac:dyDescent="0.15">
      <c r="A949" s="1"/>
      <c r="B949" s="2"/>
      <c r="C949" s="7"/>
      <c r="D949" s="7"/>
      <c r="E949" s="7"/>
      <c r="F949" s="60"/>
      <c r="G949" s="60"/>
      <c r="H949" s="60"/>
      <c r="I949" s="61"/>
      <c r="J949" s="8"/>
      <c r="L949" s="6"/>
      <c r="M949"/>
      <c r="N949"/>
    </row>
    <row r="950" spans="1:14" s="4" customFormat="1" x14ac:dyDescent="0.15">
      <c r="A950" s="1"/>
      <c r="B950" s="2"/>
      <c r="C950" s="7"/>
      <c r="D950" s="7"/>
      <c r="E950" s="7"/>
      <c r="F950" s="60"/>
      <c r="G950" s="60"/>
      <c r="H950" s="60"/>
      <c r="I950" s="61"/>
      <c r="J950" s="8"/>
      <c r="L950" s="6"/>
      <c r="M950"/>
      <c r="N950"/>
    </row>
    <row r="951" spans="1:14" s="4" customFormat="1" x14ac:dyDescent="0.15">
      <c r="A951" s="1"/>
      <c r="B951" s="2"/>
      <c r="C951" s="7"/>
      <c r="D951" s="7"/>
      <c r="E951" s="7"/>
      <c r="F951" s="60"/>
      <c r="G951" s="60"/>
      <c r="H951" s="60"/>
      <c r="I951" s="61"/>
      <c r="J951" s="8"/>
      <c r="L951" s="6"/>
      <c r="M951"/>
      <c r="N951"/>
    </row>
    <row r="952" spans="1:14" s="4" customFormat="1" x14ac:dyDescent="0.15">
      <c r="A952" s="1"/>
      <c r="B952" s="2"/>
      <c r="C952" s="7"/>
      <c r="D952" s="7"/>
      <c r="E952" s="7"/>
      <c r="F952" s="60"/>
      <c r="G952" s="60"/>
      <c r="H952" s="60"/>
      <c r="I952" s="61"/>
      <c r="J952" s="8"/>
      <c r="L952" s="6"/>
      <c r="M952"/>
      <c r="N952"/>
    </row>
    <row r="953" spans="1:14" s="4" customFormat="1" x14ac:dyDescent="0.15">
      <c r="A953" s="1"/>
      <c r="B953" s="2"/>
      <c r="C953" s="7"/>
      <c r="D953" s="7"/>
      <c r="E953" s="7"/>
      <c r="F953" s="60"/>
      <c r="G953" s="60"/>
      <c r="H953" s="60"/>
      <c r="I953" s="61"/>
      <c r="J953" s="8"/>
      <c r="L953" s="6"/>
      <c r="M953"/>
      <c r="N953"/>
    </row>
    <row r="954" spans="1:14" s="4" customFormat="1" x14ac:dyDescent="0.15">
      <c r="A954" s="1"/>
      <c r="B954" s="2"/>
      <c r="C954" s="7"/>
      <c r="D954" s="7"/>
      <c r="E954" s="7"/>
      <c r="F954" s="60"/>
      <c r="G954" s="60"/>
      <c r="H954" s="60"/>
      <c r="I954" s="61"/>
      <c r="J954" s="8"/>
      <c r="L954" s="6"/>
      <c r="M954"/>
      <c r="N954"/>
    </row>
    <row r="955" spans="1:14" s="4" customFormat="1" x14ac:dyDescent="0.15">
      <c r="A955" s="1"/>
      <c r="B955" s="2"/>
      <c r="C955" s="7"/>
      <c r="D955" s="7"/>
      <c r="E955" s="7"/>
      <c r="F955" s="60"/>
      <c r="G955" s="60"/>
      <c r="H955" s="60"/>
      <c r="I955" s="61"/>
      <c r="J955" s="8"/>
      <c r="L955" s="6"/>
      <c r="M955"/>
      <c r="N955"/>
    </row>
    <row r="956" spans="1:14" s="4" customFormat="1" x14ac:dyDescent="0.15">
      <c r="A956" s="1"/>
      <c r="B956" s="2"/>
      <c r="C956" s="7"/>
      <c r="D956" s="7"/>
      <c r="E956" s="7"/>
      <c r="F956" s="60"/>
      <c r="G956" s="60"/>
      <c r="H956" s="60"/>
      <c r="I956" s="61"/>
      <c r="J956" s="8"/>
      <c r="L956" s="6"/>
      <c r="M956"/>
      <c r="N956"/>
    </row>
    <row r="957" spans="1:14" s="4" customFormat="1" x14ac:dyDescent="0.15">
      <c r="A957" s="1"/>
      <c r="B957" s="2"/>
      <c r="C957" s="7"/>
      <c r="D957" s="7"/>
      <c r="E957" s="7"/>
      <c r="F957" s="60"/>
      <c r="G957" s="60"/>
      <c r="H957" s="60"/>
      <c r="I957" s="61"/>
      <c r="J957" s="8"/>
      <c r="L957" s="6"/>
      <c r="M957"/>
      <c r="N957"/>
    </row>
    <row r="958" spans="1:14" s="4" customFormat="1" x14ac:dyDescent="0.15">
      <c r="A958" s="1"/>
      <c r="B958" s="2"/>
      <c r="C958" s="7"/>
      <c r="D958" s="7"/>
      <c r="E958" s="7"/>
      <c r="F958" s="60"/>
      <c r="G958" s="60"/>
      <c r="H958" s="60"/>
      <c r="I958" s="61"/>
      <c r="J958" s="8"/>
      <c r="L958" s="6"/>
      <c r="M958"/>
      <c r="N958"/>
    </row>
    <row r="959" spans="1:14" s="4" customFormat="1" x14ac:dyDescent="0.15">
      <c r="A959" s="1"/>
      <c r="B959" s="2"/>
      <c r="C959" s="7"/>
      <c r="D959" s="7"/>
      <c r="E959" s="7"/>
      <c r="F959" s="60"/>
      <c r="G959" s="60"/>
      <c r="H959" s="60"/>
      <c r="I959" s="61"/>
      <c r="J959" s="8"/>
      <c r="L959" s="6"/>
      <c r="M959"/>
      <c r="N959"/>
    </row>
    <row r="960" spans="1:14" s="4" customFormat="1" x14ac:dyDescent="0.15">
      <c r="A960" s="1"/>
      <c r="B960" s="2"/>
      <c r="C960" s="7"/>
      <c r="D960" s="7"/>
      <c r="E960" s="7"/>
      <c r="F960" s="60"/>
      <c r="G960" s="60"/>
      <c r="H960" s="60"/>
      <c r="I960" s="61"/>
      <c r="J960" s="8"/>
      <c r="L960" s="6"/>
      <c r="M960"/>
      <c r="N960"/>
    </row>
    <row r="961" spans="1:14" s="4" customFormat="1" x14ac:dyDescent="0.15">
      <c r="A961" s="1"/>
      <c r="B961" s="2"/>
      <c r="C961" s="7"/>
      <c r="D961" s="7"/>
      <c r="E961" s="7"/>
      <c r="F961" s="60"/>
      <c r="G961" s="60"/>
      <c r="H961" s="60"/>
      <c r="I961" s="61"/>
      <c r="J961" s="8"/>
      <c r="L961" s="6"/>
      <c r="M961"/>
      <c r="N961"/>
    </row>
    <row r="962" spans="1:14" s="4" customFormat="1" x14ac:dyDescent="0.15">
      <c r="A962" s="1"/>
      <c r="B962" s="2"/>
      <c r="C962" s="7"/>
      <c r="D962" s="7"/>
      <c r="E962" s="7"/>
      <c r="F962" s="60"/>
      <c r="G962" s="60"/>
      <c r="H962" s="60"/>
      <c r="I962" s="61"/>
      <c r="J962" s="8"/>
      <c r="L962" s="6"/>
      <c r="M962"/>
      <c r="N962"/>
    </row>
    <row r="963" spans="1:14" s="4" customFormat="1" x14ac:dyDescent="0.15">
      <c r="A963" s="1"/>
      <c r="B963" s="2"/>
      <c r="C963" s="7"/>
      <c r="D963" s="7"/>
      <c r="E963" s="7"/>
      <c r="F963" s="60"/>
      <c r="G963" s="60"/>
      <c r="H963" s="60"/>
      <c r="I963" s="61"/>
      <c r="J963" s="8"/>
      <c r="L963" s="6"/>
      <c r="M963"/>
      <c r="N963"/>
    </row>
    <row r="964" spans="1:14" s="4" customFormat="1" x14ac:dyDescent="0.15">
      <c r="A964" s="1"/>
      <c r="B964" s="2"/>
      <c r="C964" s="7"/>
      <c r="D964" s="7"/>
      <c r="E964" s="7"/>
      <c r="F964" s="60"/>
      <c r="G964" s="60"/>
      <c r="H964" s="60"/>
      <c r="I964" s="61"/>
      <c r="J964" s="8"/>
      <c r="L964" s="6"/>
      <c r="M964"/>
      <c r="N964"/>
    </row>
    <row r="965" spans="1:14" s="4" customFormat="1" x14ac:dyDescent="0.15">
      <c r="A965" s="1"/>
      <c r="B965" s="2"/>
      <c r="C965" s="7"/>
      <c r="D965" s="7"/>
      <c r="E965" s="7"/>
      <c r="F965" s="60"/>
      <c r="G965" s="60"/>
      <c r="H965" s="60"/>
      <c r="I965" s="61"/>
      <c r="J965" s="8"/>
      <c r="L965" s="6"/>
      <c r="M965"/>
      <c r="N965"/>
    </row>
    <row r="966" spans="1:14" s="4" customFormat="1" x14ac:dyDescent="0.15">
      <c r="A966" s="1"/>
      <c r="B966" s="2"/>
      <c r="C966" s="7"/>
      <c r="D966" s="7"/>
      <c r="E966" s="7"/>
      <c r="F966" s="60"/>
      <c r="G966" s="60"/>
      <c r="H966" s="60"/>
      <c r="I966" s="61"/>
      <c r="J966" s="8"/>
      <c r="L966" s="6"/>
      <c r="M966"/>
      <c r="N966"/>
    </row>
    <row r="967" spans="1:14" s="4" customFormat="1" x14ac:dyDescent="0.15">
      <c r="A967" s="1"/>
      <c r="B967" s="2"/>
      <c r="C967" s="7"/>
      <c r="D967" s="7"/>
      <c r="E967" s="7"/>
      <c r="F967" s="60"/>
      <c r="G967" s="60"/>
      <c r="H967" s="60"/>
      <c r="I967" s="61"/>
      <c r="J967" s="8"/>
      <c r="L967" s="6"/>
      <c r="M967"/>
      <c r="N967"/>
    </row>
    <row r="968" spans="1:14" s="4" customFormat="1" x14ac:dyDescent="0.15">
      <c r="A968" s="1"/>
      <c r="B968" s="2"/>
      <c r="C968" s="7"/>
      <c r="D968" s="7"/>
      <c r="E968" s="7"/>
      <c r="F968" s="60"/>
      <c r="G968" s="60"/>
      <c r="H968" s="60"/>
      <c r="I968" s="61"/>
      <c r="J968" s="8"/>
      <c r="L968" s="6"/>
      <c r="M968"/>
      <c r="N968"/>
    </row>
    <row r="969" spans="1:14" s="4" customFormat="1" x14ac:dyDescent="0.15">
      <c r="A969" s="1"/>
      <c r="B969" s="2"/>
      <c r="C969" s="7"/>
      <c r="D969" s="7"/>
      <c r="E969" s="7"/>
      <c r="F969" s="60"/>
      <c r="G969" s="60"/>
      <c r="H969" s="60"/>
      <c r="I969" s="61"/>
      <c r="J969" s="8"/>
      <c r="L969" s="6"/>
      <c r="M969"/>
      <c r="N969"/>
    </row>
    <row r="970" spans="1:14" s="4" customFormat="1" x14ac:dyDescent="0.15">
      <c r="A970" s="1"/>
      <c r="B970" s="2"/>
      <c r="C970" s="7"/>
      <c r="D970" s="7"/>
      <c r="E970" s="7"/>
      <c r="F970" s="60"/>
      <c r="G970" s="60"/>
      <c r="H970" s="60"/>
      <c r="I970" s="61"/>
      <c r="J970" s="8"/>
      <c r="L970" s="6"/>
      <c r="M970"/>
      <c r="N970"/>
    </row>
    <row r="971" spans="1:14" s="4" customFormat="1" x14ac:dyDescent="0.15">
      <c r="A971" s="1"/>
      <c r="B971" s="2"/>
      <c r="C971" s="7"/>
      <c r="D971" s="7"/>
      <c r="E971" s="7"/>
      <c r="F971" s="60"/>
      <c r="G971" s="60"/>
      <c r="H971" s="60"/>
      <c r="I971" s="61"/>
      <c r="J971" s="8"/>
      <c r="L971" s="6"/>
      <c r="M971"/>
      <c r="N971"/>
    </row>
    <row r="972" spans="1:14" s="4" customFormat="1" x14ac:dyDescent="0.15">
      <c r="A972" s="1"/>
      <c r="B972" s="2"/>
      <c r="C972" s="7"/>
      <c r="D972" s="7"/>
      <c r="E972" s="7"/>
      <c r="F972" s="60"/>
      <c r="G972" s="60"/>
      <c r="H972" s="60"/>
      <c r="I972" s="61"/>
      <c r="J972" s="8"/>
      <c r="L972" s="6"/>
      <c r="M972"/>
      <c r="N972"/>
    </row>
    <row r="973" spans="1:14" s="4" customFormat="1" x14ac:dyDescent="0.15">
      <c r="A973" s="1"/>
      <c r="B973" s="2"/>
      <c r="C973" s="7"/>
      <c r="D973" s="7"/>
      <c r="E973" s="7"/>
      <c r="F973" s="60"/>
      <c r="G973" s="60"/>
      <c r="H973" s="60"/>
      <c r="I973" s="61"/>
      <c r="J973" s="8"/>
      <c r="L973" s="6"/>
      <c r="M973"/>
      <c r="N973"/>
    </row>
    <row r="974" spans="1:14" s="4" customFormat="1" x14ac:dyDescent="0.15">
      <c r="A974" s="1"/>
      <c r="B974" s="2"/>
      <c r="C974" s="7"/>
      <c r="D974" s="7"/>
      <c r="E974" s="7"/>
      <c r="F974" s="60"/>
      <c r="G974" s="60"/>
      <c r="H974" s="60"/>
      <c r="I974" s="61"/>
      <c r="J974" s="8"/>
      <c r="L974" s="6"/>
      <c r="M974"/>
      <c r="N974"/>
    </row>
    <row r="975" spans="1:14" s="4" customFormat="1" x14ac:dyDescent="0.15">
      <c r="A975" s="1"/>
      <c r="B975" s="2"/>
      <c r="C975" s="7"/>
      <c r="D975" s="7"/>
      <c r="E975" s="7"/>
      <c r="F975" s="60"/>
      <c r="G975" s="60"/>
      <c r="H975" s="60"/>
      <c r="I975" s="61"/>
      <c r="J975" s="8"/>
      <c r="L975" s="6"/>
      <c r="M975"/>
      <c r="N975"/>
    </row>
    <row r="976" spans="1:14" s="4" customFormat="1" x14ac:dyDescent="0.15">
      <c r="A976" s="1"/>
      <c r="B976" s="2"/>
      <c r="C976" s="7"/>
      <c r="D976" s="7"/>
      <c r="E976" s="7"/>
      <c r="F976" s="60"/>
      <c r="G976" s="60"/>
      <c r="H976" s="60"/>
      <c r="I976" s="61"/>
      <c r="J976" s="8"/>
      <c r="L976" s="6"/>
      <c r="M976"/>
      <c r="N976"/>
    </row>
    <row r="977" spans="1:14" s="4" customFormat="1" x14ac:dyDescent="0.15">
      <c r="A977" s="1"/>
      <c r="B977" s="2"/>
      <c r="C977" s="7"/>
      <c r="D977" s="7"/>
      <c r="E977" s="7"/>
      <c r="F977" s="60"/>
      <c r="G977" s="60"/>
      <c r="H977" s="60"/>
      <c r="I977" s="61"/>
      <c r="J977" s="8"/>
      <c r="L977" s="6"/>
      <c r="M977"/>
      <c r="N977"/>
    </row>
    <row r="978" spans="1:14" s="4" customFormat="1" x14ac:dyDescent="0.15">
      <c r="A978" s="1"/>
      <c r="B978" s="2"/>
      <c r="C978" s="7"/>
      <c r="D978" s="7"/>
      <c r="E978" s="7"/>
      <c r="F978" s="60"/>
      <c r="G978" s="60"/>
      <c r="H978" s="60"/>
      <c r="I978" s="61"/>
      <c r="J978" s="8"/>
      <c r="L978" s="6"/>
      <c r="M978"/>
      <c r="N978"/>
    </row>
    <row r="979" spans="1:14" s="4" customFormat="1" x14ac:dyDescent="0.15">
      <c r="A979" s="1"/>
      <c r="B979" s="2"/>
      <c r="C979" s="7"/>
      <c r="D979" s="7"/>
      <c r="E979" s="7"/>
      <c r="F979" s="60"/>
      <c r="G979" s="60"/>
      <c r="H979" s="60"/>
      <c r="I979" s="61"/>
      <c r="J979" s="8"/>
      <c r="L979" s="6"/>
      <c r="M979"/>
      <c r="N979"/>
    </row>
    <row r="980" spans="1:14" s="4" customFormat="1" x14ac:dyDescent="0.15">
      <c r="A980" s="1"/>
      <c r="B980" s="2"/>
      <c r="C980" s="7"/>
      <c r="D980" s="7"/>
      <c r="E980" s="7"/>
      <c r="F980" s="60"/>
      <c r="G980" s="60"/>
      <c r="H980" s="60"/>
      <c r="I980" s="61"/>
      <c r="J980" s="8"/>
      <c r="L980" s="6"/>
      <c r="M980"/>
      <c r="N980"/>
    </row>
    <row r="981" spans="1:14" s="4" customFormat="1" x14ac:dyDescent="0.15">
      <c r="A981" s="1"/>
      <c r="B981" s="2"/>
      <c r="C981" s="7"/>
      <c r="D981" s="7"/>
      <c r="E981" s="7"/>
      <c r="F981" s="60"/>
      <c r="G981" s="60"/>
      <c r="H981" s="60"/>
      <c r="I981" s="61"/>
      <c r="J981" s="8"/>
      <c r="L981" s="6"/>
      <c r="M981"/>
      <c r="N981"/>
    </row>
    <row r="982" spans="1:14" s="4" customFormat="1" x14ac:dyDescent="0.15">
      <c r="A982" s="1"/>
      <c r="B982" s="2"/>
      <c r="C982" s="7"/>
      <c r="D982" s="7"/>
      <c r="E982" s="7"/>
      <c r="F982" s="60"/>
      <c r="G982" s="60"/>
      <c r="H982" s="60"/>
      <c r="I982" s="61"/>
      <c r="J982" s="8"/>
      <c r="L982" s="6"/>
      <c r="M982"/>
      <c r="N982"/>
    </row>
  </sheetData>
  <mergeCells count="2">
    <mergeCell ref="A2:L2"/>
    <mergeCell ref="A165:L165"/>
  </mergeCells>
  <phoneticPr fontId="32" type="noConversion"/>
  <printOptions horizontalCentered="1"/>
  <pageMargins left="0" right="0" top="0.196527777777778" bottom="1.1812499999999999" header="0.51180555555555496" footer="0"/>
  <pageSetup paperSize="9" firstPageNumber="0" orientation="portrait" horizontalDpi="3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3"/>
  <sheetViews>
    <sheetView zoomScaleNormal="100" workbookViewId="0">
      <pane ySplit="3" topLeftCell="A4" activePane="bottomLeft" state="frozen"/>
      <selection pane="bottomLeft" activeCell="A2" sqref="A2:L2"/>
    </sheetView>
  </sheetViews>
  <sheetFormatPr defaultRowHeight="16.5" x14ac:dyDescent="0.15"/>
  <cols>
    <col min="1" max="1" width="5.5" style="64" customWidth="1"/>
    <col min="2" max="2" width="15.875" style="2" customWidth="1"/>
    <col min="3" max="4" width="14.625" style="3" customWidth="1"/>
    <col min="5" max="5" width="12.125" style="3" customWidth="1"/>
    <col min="6" max="6" width="10.625" hidden="1" customWidth="1"/>
    <col min="7" max="7" width="11.875" hidden="1" customWidth="1"/>
    <col min="8" max="8" width="9.25" hidden="1" customWidth="1"/>
    <col min="9" max="9" width="12.625" style="4" hidden="1" customWidth="1"/>
    <col min="10" max="10" width="10" style="5" customWidth="1"/>
    <col min="11" max="11" width="14.375" style="4" customWidth="1"/>
    <col min="12" max="12" width="10.5" style="6" customWidth="1"/>
    <col min="13" max="13" width="9" customWidth="1"/>
    <col min="14" max="14" width="14.5" customWidth="1"/>
    <col min="15" max="15" width="10.5" customWidth="1"/>
    <col min="16" max="1025" width="8.75" customWidth="1"/>
  </cols>
  <sheetData>
    <row r="1" spans="1:14" x14ac:dyDescent="0.15">
      <c r="C1" s="7"/>
      <c r="D1" s="7"/>
      <c r="E1" s="7"/>
      <c r="J1" s="8"/>
    </row>
    <row r="2" spans="1:14" ht="66.75" customHeight="1" x14ac:dyDescent="0.15">
      <c r="A2" s="115" t="s">
        <v>338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4" ht="40.5" customHeight="1" x14ac:dyDescent="0.15">
      <c r="A3" s="65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/>
      <c r="G3" s="11"/>
      <c r="H3" s="11"/>
      <c r="I3" s="12"/>
      <c r="J3" s="10" t="s">
        <v>6</v>
      </c>
      <c r="K3" s="10" t="s">
        <v>7</v>
      </c>
      <c r="L3" s="13" t="s">
        <v>8</v>
      </c>
      <c r="N3" s="66" t="s">
        <v>282</v>
      </c>
    </row>
    <row r="4" spans="1:14" ht="40.5" customHeight="1" x14ac:dyDescent="0.15">
      <c r="A4" s="65" t="s">
        <v>283</v>
      </c>
      <c r="B4" s="15" t="s">
        <v>9</v>
      </c>
      <c r="C4" s="67">
        <f t="shared" ref="C4:I4" si="0">SUM(C6,C8,C10,C12,C14)</f>
        <v>2045000</v>
      </c>
      <c r="D4" s="67">
        <f t="shared" si="0"/>
        <v>1393480</v>
      </c>
      <c r="E4" s="67">
        <f t="shared" si="0"/>
        <v>651520</v>
      </c>
      <c r="F4" s="68">
        <f t="shared" si="0"/>
        <v>0</v>
      </c>
      <c r="G4" s="68">
        <f t="shared" si="0"/>
        <v>0</v>
      </c>
      <c r="H4" s="68">
        <f t="shared" si="0"/>
        <v>0</v>
      </c>
      <c r="I4" s="68">
        <f t="shared" si="0"/>
        <v>0</v>
      </c>
      <c r="J4" s="10" t="s">
        <v>10</v>
      </c>
      <c r="K4" s="10" t="s">
        <v>284</v>
      </c>
      <c r="L4" s="13"/>
      <c r="N4" s="69">
        <v>651520</v>
      </c>
    </row>
    <row r="5" spans="1:14" ht="28.5" customHeight="1" x14ac:dyDescent="0.15">
      <c r="A5" s="21">
        <v>3200</v>
      </c>
      <c r="B5" s="22" t="s">
        <v>12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1:14" s="19" customFormat="1" ht="37.5" customHeight="1" x14ac:dyDescent="0.15">
      <c r="A6" s="70" t="s">
        <v>13</v>
      </c>
      <c r="B6" s="26" t="s">
        <v>14</v>
      </c>
      <c r="C6" s="3">
        <f>C7</f>
        <v>1070000</v>
      </c>
      <c r="D6" s="3">
        <f>D7</f>
        <v>490000</v>
      </c>
      <c r="E6" s="3">
        <f>E7</f>
        <v>580000</v>
      </c>
      <c r="F6" s="27"/>
      <c r="G6" s="27"/>
      <c r="H6" s="27"/>
      <c r="I6" s="27"/>
      <c r="J6" s="5" t="s">
        <v>15</v>
      </c>
      <c r="K6" s="28" t="s">
        <v>16</v>
      </c>
      <c r="L6" s="29" t="s">
        <v>17</v>
      </c>
    </row>
    <row r="7" spans="1:14" s="19" customFormat="1" ht="37.5" customHeight="1" x14ac:dyDescent="0.15">
      <c r="A7" s="70" t="s">
        <v>13</v>
      </c>
      <c r="B7" s="31" t="s">
        <v>18</v>
      </c>
      <c r="C7" s="32">
        <v>1070000</v>
      </c>
      <c r="D7" s="32">
        <v>490000</v>
      </c>
      <c r="E7" s="32">
        <f>C7-D7</f>
        <v>580000</v>
      </c>
      <c r="F7" s="27"/>
      <c r="G7" s="27"/>
      <c r="H7" s="27"/>
      <c r="I7" s="27"/>
      <c r="J7" s="33" t="s">
        <v>15</v>
      </c>
      <c r="K7" s="28" t="s">
        <v>16</v>
      </c>
      <c r="L7" s="29" t="s">
        <v>17</v>
      </c>
    </row>
    <row r="8" spans="1:14" s="19" customFormat="1" ht="37.5" customHeight="1" x14ac:dyDescent="0.15">
      <c r="A8" s="70" t="s">
        <v>21</v>
      </c>
      <c r="B8" s="26" t="s">
        <v>22</v>
      </c>
      <c r="C8" s="3">
        <f>C9</f>
        <v>900000</v>
      </c>
      <c r="D8" s="3">
        <f>D9</f>
        <v>900000</v>
      </c>
      <c r="E8" s="3">
        <f>E9</f>
        <v>0</v>
      </c>
      <c r="F8" s="3"/>
      <c r="G8" s="34"/>
      <c r="H8" s="31"/>
      <c r="I8" s="35"/>
      <c r="J8" s="5" t="s">
        <v>23</v>
      </c>
      <c r="K8" s="28" t="s">
        <v>24</v>
      </c>
      <c r="L8" s="29" t="s">
        <v>25</v>
      </c>
    </row>
    <row r="9" spans="1:14" s="19" customFormat="1" ht="37.5" customHeight="1" x14ac:dyDescent="0.15">
      <c r="A9" s="70" t="s">
        <v>21</v>
      </c>
      <c r="B9" s="31" t="s">
        <v>18</v>
      </c>
      <c r="C9" s="32">
        <v>900000</v>
      </c>
      <c r="D9" s="32">
        <v>900000</v>
      </c>
      <c r="E9" s="32">
        <v>0</v>
      </c>
      <c r="F9" s="3"/>
      <c r="G9" s="34"/>
      <c r="H9" s="31"/>
      <c r="I9" s="35"/>
      <c r="J9" s="33" t="s">
        <v>23</v>
      </c>
      <c r="K9" s="28" t="s">
        <v>24</v>
      </c>
      <c r="L9" s="29" t="s">
        <v>25</v>
      </c>
    </row>
    <row r="10" spans="1:14" s="19" customFormat="1" ht="37.5" customHeight="1" x14ac:dyDescent="0.15">
      <c r="A10" s="70" t="s">
        <v>26</v>
      </c>
      <c r="B10" s="26" t="s">
        <v>27</v>
      </c>
      <c r="C10" s="3">
        <f>C11</f>
        <v>20000</v>
      </c>
      <c r="D10" s="3">
        <f>D11</f>
        <v>0</v>
      </c>
      <c r="E10" s="3">
        <f>E11</f>
        <v>20000</v>
      </c>
      <c r="F10" s="3"/>
      <c r="G10" s="34"/>
      <c r="H10" s="31"/>
      <c r="I10" s="35"/>
      <c r="J10" s="5" t="s">
        <v>28</v>
      </c>
      <c r="K10" s="36" t="s">
        <v>29</v>
      </c>
      <c r="L10" s="29" t="s">
        <v>30</v>
      </c>
    </row>
    <row r="11" spans="1:14" s="19" customFormat="1" ht="37.5" customHeight="1" x14ac:dyDescent="0.15">
      <c r="A11" s="70" t="s">
        <v>26</v>
      </c>
      <c r="B11" s="31" t="s">
        <v>18</v>
      </c>
      <c r="C11" s="32">
        <v>20000</v>
      </c>
      <c r="D11" s="32">
        <v>0</v>
      </c>
      <c r="E11" s="32">
        <f>C11-D11</f>
        <v>20000</v>
      </c>
      <c r="F11" s="3"/>
      <c r="G11" s="34"/>
      <c r="H11" s="31"/>
      <c r="I11" s="35"/>
      <c r="J11" s="33" t="s">
        <v>28</v>
      </c>
      <c r="K11" s="36" t="s">
        <v>29</v>
      </c>
      <c r="L11" s="29" t="s">
        <v>30</v>
      </c>
    </row>
    <row r="12" spans="1:14" s="19" customFormat="1" ht="37.5" customHeight="1" x14ac:dyDescent="0.15">
      <c r="A12" s="70" t="s">
        <v>31</v>
      </c>
      <c r="B12" s="26" t="s">
        <v>32</v>
      </c>
      <c r="C12" s="3">
        <f>C13</f>
        <v>5000</v>
      </c>
      <c r="D12" s="3">
        <f>D13</f>
        <v>3480</v>
      </c>
      <c r="E12" s="3">
        <f>E13</f>
        <v>1520</v>
      </c>
      <c r="F12" s="3"/>
      <c r="G12" s="34"/>
      <c r="H12" s="31"/>
      <c r="I12" s="35"/>
      <c r="J12" s="5" t="s">
        <v>33</v>
      </c>
      <c r="K12" s="28" t="s">
        <v>34</v>
      </c>
      <c r="L12" s="29" t="s">
        <v>35</v>
      </c>
    </row>
    <row r="13" spans="1:14" s="19" customFormat="1" ht="37.5" customHeight="1" x14ac:dyDescent="0.15">
      <c r="A13" s="70" t="s">
        <v>31</v>
      </c>
      <c r="B13" s="31" t="s">
        <v>18</v>
      </c>
      <c r="C13" s="32">
        <v>5000</v>
      </c>
      <c r="D13" s="32">
        <v>3480</v>
      </c>
      <c r="E13" s="32">
        <f>C13-D13</f>
        <v>1520</v>
      </c>
      <c r="F13" s="3"/>
      <c r="G13" s="34"/>
      <c r="H13" s="31"/>
      <c r="I13" s="35"/>
      <c r="J13" s="33" t="s">
        <v>33</v>
      </c>
      <c r="K13" s="28" t="s">
        <v>34</v>
      </c>
      <c r="L13" s="29" t="s">
        <v>35</v>
      </c>
    </row>
    <row r="14" spans="1:14" s="19" customFormat="1" ht="37.5" customHeight="1" x14ac:dyDescent="0.15">
      <c r="A14" s="70" t="s">
        <v>36</v>
      </c>
      <c r="B14" s="26" t="s">
        <v>37</v>
      </c>
      <c r="C14" s="3">
        <f>C15</f>
        <v>50000</v>
      </c>
      <c r="D14" s="3">
        <f>D15</f>
        <v>0</v>
      </c>
      <c r="E14" s="3">
        <f>E15</f>
        <v>50000</v>
      </c>
      <c r="F14" s="3"/>
      <c r="G14" s="34"/>
      <c r="H14" s="31"/>
      <c r="I14" s="35"/>
      <c r="J14" s="5" t="s">
        <v>38</v>
      </c>
      <c r="K14" s="28" t="s">
        <v>39</v>
      </c>
      <c r="L14" s="29" t="s">
        <v>40</v>
      </c>
    </row>
    <row r="15" spans="1:14" s="19" customFormat="1" ht="37.5" customHeight="1" x14ac:dyDescent="0.15">
      <c r="A15" s="70" t="s">
        <v>36</v>
      </c>
      <c r="B15" s="31" t="s">
        <v>18</v>
      </c>
      <c r="C15" s="32">
        <v>50000</v>
      </c>
      <c r="D15" s="32">
        <v>0</v>
      </c>
      <c r="E15" s="32">
        <f>C15-D15</f>
        <v>50000</v>
      </c>
      <c r="F15" s="3"/>
      <c r="G15" s="34"/>
      <c r="H15" s="31"/>
      <c r="I15" s="35"/>
      <c r="J15" s="33" t="s">
        <v>38</v>
      </c>
      <c r="K15" s="28" t="s">
        <v>39</v>
      </c>
      <c r="L15" s="29" t="s">
        <v>40</v>
      </c>
    </row>
    <row r="16" spans="1:14" ht="84.75" customHeight="1" x14ac:dyDescent="0.15">
      <c r="A16" s="117" t="s">
        <v>285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2" s="60" customFormat="1" ht="21.95" customHeight="1" x14ac:dyDescent="0.15">
      <c r="A17" s="71"/>
      <c r="B17" s="59"/>
      <c r="C17" s="7"/>
      <c r="D17" s="7"/>
      <c r="E17" s="7"/>
      <c r="I17" s="61"/>
      <c r="J17" s="8"/>
      <c r="K17" s="61"/>
      <c r="L17" s="62"/>
    </row>
    <row r="18" spans="1:12" s="60" customFormat="1" ht="21.95" customHeight="1" x14ac:dyDescent="0.15">
      <c r="A18" s="71"/>
      <c r="B18" s="59"/>
      <c r="C18" s="7"/>
      <c r="D18" s="7"/>
      <c r="E18" s="7"/>
      <c r="F18" s="63"/>
      <c r="I18" s="61"/>
      <c r="J18" s="8"/>
      <c r="K18" s="61"/>
      <c r="L18" s="62"/>
    </row>
    <row r="19" spans="1:12" s="60" customFormat="1" ht="21.95" customHeight="1" x14ac:dyDescent="0.15">
      <c r="A19" s="71"/>
      <c r="B19" s="59"/>
      <c r="C19" s="7"/>
      <c r="D19" s="7"/>
      <c r="E19" s="7"/>
      <c r="I19" s="61"/>
      <c r="J19" s="8"/>
      <c r="K19" s="61"/>
      <c r="L19" s="62"/>
    </row>
    <row r="20" spans="1:12" s="60" customFormat="1" ht="21.95" customHeight="1" x14ac:dyDescent="0.15">
      <c r="A20" s="71"/>
      <c r="B20" s="59"/>
      <c r="C20" s="7"/>
      <c r="D20" s="7"/>
      <c r="E20" s="7"/>
      <c r="I20" s="61"/>
      <c r="J20" s="8"/>
      <c r="K20" s="61"/>
      <c r="L20" s="62"/>
    </row>
    <row r="21" spans="1:12" s="60" customFormat="1" ht="18" customHeight="1" x14ac:dyDescent="0.15">
      <c r="A21" s="71"/>
      <c r="B21" s="59"/>
      <c r="C21" s="7"/>
      <c r="D21" s="7"/>
      <c r="E21" s="7"/>
      <c r="I21" s="61"/>
      <c r="J21" s="8"/>
      <c r="K21" s="61"/>
      <c r="L21" s="62"/>
    </row>
    <row r="22" spans="1:12" s="60" customFormat="1" ht="18" customHeight="1" x14ac:dyDescent="0.15">
      <c r="A22" s="71"/>
      <c r="B22" s="59"/>
      <c r="C22" s="7"/>
      <c r="D22" s="7"/>
      <c r="E22" s="7"/>
      <c r="I22" s="61"/>
      <c r="J22" s="8"/>
      <c r="K22" s="61"/>
      <c r="L22" s="62"/>
    </row>
    <row r="23" spans="1:12" s="60" customFormat="1" ht="18" customHeight="1" x14ac:dyDescent="0.15">
      <c r="A23" s="71"/>
      <c r="B23" s="59"/>
      <c r="C23" s="7"/>
      <c r="D23" s="7"/>
      <c r="E23" s="7"/>
      <c r="I23" s="61"/>
      <c r="J23" s="8"/>
      <c r="K23" s="61"/>
      <c r="L23" s="62"/>
    </row>
    <row r="24" spans="1:12" s="60" customFormat="1" x14ac:dyDescent="0.15">
      <c r="A24" s="71"/>
      <c r="B24" s="59"/>
      <c r="C24" s="7"/>
      <c r="D24" s="7"/>
      <c r="E24" s="7"/>
      <c r="I24" s="61"/>
      <c r="J24" s="8"/>
      <c r="K24" s="61"/>
      <c r="L24" s="62"/>
    </row>
    <row r="25" spans="1:12" s="60" customFormat="1" x14ac:dyDescent="0.15">
      <c r="A25" s="71"/>
      <c r="B25" s="59"/>
      <c r="C25" s="7"/>
      <c r="D25" s="7"/>
      <c r="E25" s="7"/>
      <c r="I25" s="61"/>
      <c r="J25" s="8"/>
      <c r="K25" s="61"/>
      <c r="L25" s="62"/>
    </row>
    <row r="26" spans="1:12" s="60" customFormat="1" x14ac:dyDescent="0.15">
      <c r="A26" s="71"/>
      <c r="B26" s="59"/>
      <c r="C26" s="7"/>
      <c r="D26" s="7"/>
      <c r="E26" s="7"/>
      <c r="I26" s="61"/>
      <c r="J26" s="8"/>
      <c r="K26" s="61"/>
      <c r="L26" s="62"/>
    </row>
    <row r="27" spans="1:12" s="60" customFormat="1" x14ac:dyDescent="0.15">
      <c r="A27" s="71"/>
      <c r="B27" s="59"/>
      <c r="C27" s="7"/>
      <c r="D27" s="7"/>
      <c r="E27" s="7"/>
      <c r="I27" s="61"/>
      <c r="J27" s="8"/>
      <c r="K27" s="61"/>
      <c r="L27" s="62"/>
    </row>
    <row r="28" spans="1:12" s="60" customFormat="1" x14ac:dyDescent="0.15">
      <c r="A28" s="71"/>
      <c r="B28" s="59"/>
      <c r="C28" s="7"/>
      <c r="D28" s="7"/>
      <c r="E28" s="7"/>
      <c r="I28" s="61"/>
      <c r="J28" s="8"/>
      <c r="K28" s="61"/>
      <c r="L28" s="62"/>
    </row>
    <row r="29" spans="1:12" s="60" customFormat="1" x14ac:dyDescent="0.15">
      <c r="A29" s="71"/>
      <c r="B29" s="59"/>
      <c r="C29" s="7"/>
      <c r="D29" s="7"/>
      <c r="E29" s="7"/>
      <c r="I29" s="61"/>
      <c r="J29" s="8"/>
      <c r="K29" s="61"/>
      <c r="L29" s="62"/>
    </row>
    <row r="30" spans="1:12" s="62" customFormat="1" x14ac:dyDescent="0.15">
      <c r="A30" s="71"/>
      <c r="B30" s="59"/>
      <c r="C30" s="7"/>
      <c r="D30" s="7"/>
      <c r="E30" s="7"/>
      <c r="I30" s="61"/>
      <c r="J30" s="8"/>
      <c r="K30" s="61"/>
    </row>
    <row r="31" spans="1:12" s="62" customFormat="1" x14ac:dyDescent="0.15">
      <c r="A31" s="71"/>
      <c r="B31" s="59"/>
      <c r="C31" s="7"/>
      <c r="D31" s="7"/>
      <c r="E31" s="7"/>
      <c r="I31" s="61"/>
      <c r="J31" s="8"/>
      <c r="K31" s="61"/>
    </row>
    <row r="32" spans="1:12" s="62" customFormat="1" x14ac:dyDescent="0.15">
      <c r="A32" s="71"/>
      <c r="B32" s="59"/>
      <c r="C32" s="7"/>
      <c r="D32" s="7"/>
      <c r="E32" s="7"/>
      <c r="I32" s="61"/>
      <c r="J32" s="8"/>
      <c r="K32" s="61"/>
    </row>
    <row r="33" spans="1:12" s="62" customFormat="1" x14ac:dyDescent="0.15">
      <c r="A33" s="71"/>
      <c r="B33" s="59"/>
      <c r="C33" s="7"/>
      <c r="D33" s="7"/>
      <c r="E33" s="7"/>
      <c r="I33" s="61"/>
      <c r="J33" s="8"/>
      <c r="K33" s="61"/>
    </row>
    <row r="34" spans="1:12" s="62" customFormat="1" x14ac:dyDescent="0.15">
      <c r="A34" s="71"/>
      <c r="B34" s="59"/>
      <c r="C34" s="7"/>
      <c r="D34" s="7"/>
      <c r="E34" s="7"/>
      <c r="I34" s="61"/>
      <c r="J34" s="8"/>
      <c r="K34" s="61"/>
    </row>
    <row r="35" spans="1:12" s="62" customFormat="1" x14ac:dyDescent="0.15">
      <c r="A35" s="71"/>
      <c r="B35" s="59"/>
      <c r="C35" s="7"/>
      <c r="D35" s="7"/>
      <c r="E35" s="7"/>
      <c r="I35" s="61"/>
      <c r="J35" s="8"/>
      <c r="K35" s="61"/>
    </row>
    <row r="36" spans="1:12" s="62" customFormat="1" x14ac:dyDescent="0.15">
      <c r="A36" s="71"/>
      <c r="B36" s="59"/>
      <c r="C36" s="7"/>
      <c r="D36" s="7"/>
      <c r="E36" s="7"/>
      <c r="I36" s="61"/>
      <c r="J36" s="8"/>
      <c r="K36" s="61"/>
    </row>
    <row r="37" spans="1:12" s="62" customFormat="1" x14ac:dyDescent="0.15">
      <c r="A37" s="71"/>
      <c r="B37" s="59"/>
      <c r="C37" s="7"/>
      <c r="D37" s="7"/>
      <c r="E37" s="7"/>
      <c r="I37" s="61"/>
      <c r="J37" s="8"/>
      <c r="K37" s="61"/>
    </row>
    <row r="38" spans="1:12" s="62" customFormat="1" x14ac:dyDescent="0.15">
      <c r="A38" s="71"/>
      <c r="B38" s="59"/>
      <c r="C38" s="7"/>
      <c r="D38" s="7"/>
      <c r="E38" s="7"/>
      <c r="I38" s="61"/>
      <c r="J38" s="8"/>
      <c r="K38" s="61"/>
    </row>
    <row r="39" spans="1:12" s="62" customFormat="1" x14ac:dyDescent="0.15">
      <c r="A39" s="71"/>
      <c r="B39" s="59"/>
      <c r="C39" s="7"/>
      <c r="D39" s="7"/>
      <c r="E39" s="7"/>
      <c r="I39" s="61"/>
      <c r="J39" s="8"/>
      <c r="K39" s="61"/>
    </row>
    <row r="40" spans="1:12" s="62" customFormat="1" x14ac:dyDescent="0.15">
      <c r="A40" s="71"/>
      <c r="B40" s="59"/>
      <c r="C40" s="7"/>
      <c r="D40" s="7"/>
      <c r="E40" s="7"/>
      <c r="I40" s="61"/>
      <c r="J40" s="8"/>
      <c r="K40" s="61"/>
    </row>
    <row r="41" spans="1:12" s="62" customFormat="1" x14ac:dyDescent="0.15">
      <c r="A41" s="71"/>
      <c r="B41" s="59"/>
      <c r="C41" s="7"/>
      <c r="D41" s="7"/>
      <c r="E41" s="7"/>
      <c r="I41" s="61"/>
      <c r="J41" s="8"/>
      <c r="K41" s="61"/>
    </row>
    <row r="42" spans="1:12" s="62" customFormat="1" x14ac:dyDescent="0.15">
      <c r="A42" s="71"/>
      <c r="B42" s="59"/>
      <c r="C42" s="7"/>
      <c r="D42" s="7"/>
      <c r="E42" s="7"/>
      <c r="I42" s="61"/>
      <c r="J42" s="8"/>
      <c r="K42" s="61"/>
    </row>
    <row r="43" spans="1:12" s="62" customFormat="1" x14ac:dyDescent="0.15">
      <c r="A43" s="71"/>
      <c r="B43" s="59"/>
      <c r="C43" s="7"/>
      <c r="D43" s="7"/>
      <c r="E43" s="7"/>
      <c r="I43" s="61"/>
      <c r="J43" s="8"/>
      <c r="K43" s="61"/>
    </row>
    <row r="44" spans="1:12" s="62" customFormat="1" x14ac:dyDescent="0.15">
      <c r="A44" s="71"/>
      <c r="B44" s="59"/>
      <c r="C44" s="7"/>
      <c r="D44" s="7"/>
      <c r="E44" s="7"/>
      <c r="I44" s="61"/>
      <c r="J44" s="8"/>
      <c r="K44" s="61"/>
    </row>
    <row r="45" spans="1:12" s="62" customFormat="1" x14ac:dyDescent="0.15">
      <c r="A45" s="71"/>
      <c r="B45" s="59"/>
      <c r="C45" s="7"/>
      <c r="D45" s="7"/>
      <c r="E45" s="7"/>
      <c r="I45" s="61"/>
      <c r="J45" s="8"/>
      <c r="K45" s="61"/>
    </row>
    <row r="46" spans="1:12" s="62" customFormat="1" x14ac:dyDescent="0.15">
      <c r="A46" s="71"/>
      <c r="B46" s="59"/>
      <c r="C46" s="7"/>
      <c r="D46" s="7"/>
      <c r="E46" s="7"/>
      <c r="I46" s="61"/>
      <c r="J46" s="8"/>
      <c r="K46" s="61"/>
    </row>
    <row r="47" spans="1:12" s="60" customFormat="1" x14ac:dyDescent="0.15">
      <c r="A47" s="71"/>
      <c r="B47" s="59"/>
      <c r="C47" s="7"/>
      <c r="D47" s="7"/>
      <c r="E47" s="7"/>
      <c r="I47" s="61"/>
      <c r="J47" s="8"/>
      <c r="K47" s="61"/>
      <c r="L47" s="62"/>
    </row>
    <row r="48" spans="1:12" s="60" customFormat="1" x14ac:dyDescent="0.15">
      <c r="A48" s="71"/>
      <c r="B48" s="59"/>
      <c r="C48" s="7"/>
      <c r="D48" s="7"/>
      <c r="E48" s="7"/>
      <c r="I48" s="61"/>
      <c r="J48" s="8"/>
      <c r="K48" s="61"/>
      <c r="L48" s="62"/>
    </row>
    <row r="49" spans="1:12" s="60" customFormat="1" x14ac:dyDescent="0.15">
      <c r="A49" s="71"/>
      <c r="B49" s="59"/>
      <c r="C49" s="7"/>
      <c r="D49" s="7"/>
      <c r="E49" s="7"/>
      <c r="I49" s="61"/>
      <c r="J49" s="8"/>
      <c r="K49" s="61"/>
      <c r="L49" s="62"/>
    </row>
    <row r="50" spans="1:12" s="60" customFormat="1" x14ac:dyDescent="0.15">
      <c r="A50" s="71"/>
      <c r="B50" s="59"/>
      <c r="C50" s="7"/>
      <c r="D50" s="7"/>
      <c r="E50" s="7"/>
      <c r="I50" s="61"/>
      <c r="J50" s="8"/>
      <c r="K50" s="61"/>
      <c r="L50" s="62"/>
    </row>
    <row r="51" spans="1:12" s="60" customFormat="1" x14ac:dyDescent="0.15">
      <c r="A51" s="71"/>
      <c r="B51" s="59"/>
      <c r="C51" s="7"/>
      <c r="D51" s="7"/>
      <c r="E51" s="7"/>
      <c r="I51" s="61"/>
      <c r="J51" s="8"/>
      <c r="K51" s="61"/>
      <c r="L51" s="62"/>
    </row>
    <row r="52" spans="1:12" s="60" customFormat="1" x14ac:dyDescent="0.15">
      <c r="A52" s="71"/>
      <c r="B52" s="59"/>
      <c r="C52" s="7"/>
      <c r="D52" s="7"/>
      <c r="E52" s="7"/>
      <c r="I52" s="61"/>
      <c r="J52" s="8"/>
      <c r="K52" s="61"/>
      <c r="L52" s="62"/>
    </row>
    <row r="53" spans="1:12" s="60" customFormat="1" x14ac:dyDescent="0.15">
      <c r="A53" s="71"/>
      <c r="B53" s="59"/>
      <c r="C53" s="7"/>
      <c r="D53" s="7"/>
      <c r="E53" s="7"/>
      <c r="I53" s="61"/>
      <c r="J53" s="8"/>
      <c r="K53" s="61"/>
      <c r="L53" s="62"/>
    </row>
    <row r="54" spans="1:12" s="60" customFormat="1" x14ac:dyDescent="0.15">
      <c r="A54" s="71"/>
      <c r="B54" s="59"/>
      <c r="C54" s="7"/>
      <c r="D54" s="7"/>
      <c r="E54" s="7"/>
      <c r="I54" s="61"/>
      <c r="J54" s="8"/>
      <c r="K54" s="61"/>
      <c r="L54" s="62"/>
    </row>
    <row r="55" spans="1:12" s="60" customFormat="1" x14ac:dyDescent="0.15">
      <c r="A55" s="71"/>
      <c r="B55" s="59"/>
      <c r="C55" s="7"/>
      <c r="D55" s="7"/>
      <c r="E55" s="7"/>
      <c r="I55" s="61"/>
      <c r="J55" s="8"/>
      <c r="K55" s="61"/>
      <c r="L55" s="62"/>
    </row>
    <row r="56" spans="1:12" s="60" customFormat="1" x14ac:dyDescent="0.15">
      <c r="A56" s="71"/>
      <c r="B56" s="59"/>
      <c r="C56" s="7"/>
      <c r="D56" s="7"/>
      <c r="E56" s="7"/>
      <c r="I56" s="61"/>
      <c r="J56" s="8"/>
      <c r="K56" s="61"/>
      <c r="L56" s="62"/>
    </row>
    <row r="57" spans="1:12" s="60" customFormat="1" x14ac:dyDescent="0.15">
      <c r="A57" s="71"/>
      <c r="B57" s="59"/>
      <c r="C57" s="7"/>
      <c r="D57" s="7"/>
      <c r="E57" s="7"/>
      <c r="I57" s="61"/>
      <c r="J57" s="8"/>
      <c r="K57" s="61"/>
      <c r="L57" s="62"/>
    </row>
    <row r="58" spans="1:12" s="60" customFormat="1" x14ac:dyDescent="0.15">
      <c r="A58" s="71"/>
      <c r="B58" s="59"/>
      <c r="C58" s="7"/>
      <c r="D58" s="7"/>
      <c r="E58" s="7"/>
      <c r="I58" s="61"/>
      <c r="J58" s="8"/>
      <c r="K58" s="61"/>
      <c r="L58" s="62"/>
    </row>
    <row r="59" spans="1:12" s="60" customFormat="1" x14ac:dyDescent="0.15">
      <c r="A59" s="71"/>
      <c r="B59" s="59"/>
      <c r="C59" s="7"/>
      <c r="D59" s="7"/>
      <c r="E59" s="7"/>
      <c r="I59" s="61"/>
      <c r="J59" s="8"/>
      <c r="K59" s="61"/>
      <c r="L59" s="62"/>
    </row>
    <row r="60" spans="1:12" s="60" customFormat="1" x14ac:dyDescent="0.15">
      <c r="A60" s="71"/>
      <c r="B60" s="59"/>
      <c r="C60" s="7"/>
      <c r="D60" s="7"/>
      <c r="E60" s="7"/>
      <c r="I60" s="61"/>
      <c r="J60" s="8"/>
      <c r="K60" s="61"/>
      <c r="L60" s="62"/>
    </row>
    <row r="61" spans="1:12" s="60" customFormat="1" x14ac:dyDescent="0.15">
      <c r="A61" s="71"/>
      <c r="B61" s="59"/>
      <c r="C61" s="7"/>
      <c r="D61" s="7"/>
      <c r="E61" s="7"/>
      <c r="I61" s="61"/>
      <c r="J61" s="8"/>
      <c r="K61" s="61"/>
      <c r="L61" s="62"/>
    </row>
    <row r="62" spans="1:12" s="60" customFormat="1" x14ac:dyDescent="0.15">
      <c r="A62" s="71"/>
      <c r="B62" s="59"/>
      <c r="C62" s="7"/>
      <c r="D62" s="7"/>
      <c r="E62" s="7"/>
      <c r="I62" s="61"/>
      <c r="J62" s="8"/>
      <c r="K62" s="61"/>
      <c r="L62" s="62"/>
    </row>
    <row r="63" spans="1:12" s="60" customFormat="1" x14ac:dyDescent="0.15">
      <c r="A63" s="71"/>
      <c r="B63" s="59"/>
      <c r="C63" s="7"/>
      <c r="D63" s="7"/>
      <c r="E63" s="7"/>
      <c r="I63" s="61"/>
      <c r="J63" s="8"/>
      <c r="K63" s="61"/>
      <c r="L63" s="62"/>
    </row>
    <row r="64" spans="1:12" s="60" customFormat="1" x14ac:dyDescent="0.15">
      <c r="A64" s="71"/>
      <c r="B64" s="59"/>
      <c r="C64" s="7"/>
      <c r="D64" s="7"/>
      <c r="E64" s="7"/>
      <c r="I64" s="61"/>
      <c r="J64" s="8"/>
      <c r="K64" s="61"/>
      <c r="L64" s="62"/>
    </row>
    <row r="65" spans="1:12" s="60" customFormat="1" x14ac:dyDescent="0.15">
      <c r="A65" s="71"/>
      <c r="B65" s="59"/>
      <c r="C65" s="7"/>
      <c r="D65" s="7"/>
      <c r="E65" s="7"/>
      <c r="I65" s="61"/>
      <c r="J65" s="8"/>
      <c r="K65" s="61"/>
      <c r="L65" s="62"/>
    </row>
    <row r="66" spans="1:12" s="60" customFormat="1" x14ac:dyDescent="0.15">
      <c r="A66" s="71"/>
      <c r="B66" s="59"/>
      <c r="C66" s="7"/>
      <c r="D66" s="7"/>
      <c r="E66" s="7"/>
      <c r="I66" s="61"/>
      <c r="J66" s="8"/>
      <c r="K66" s="61"/>
      <c r="L66" s="62"/>
    </row>
    <row r="67" spans="1:12" s="60" customFormat="1" x14ac:dyDescent="0.15">
      <c r="A67" s="71"/>
      <c r="B67" s="59"/>
      <c r="C67" s="7"/>
      <c r="D67" s="7"/>
      <c r="E67" s="7"/>
      <c r="I67" s="61"/>
      <c r="J67" s="8"/>
      <c r="K67" s="61"/>
      <c r="L67" s="62"/>
    </row>
    <row r="68" spans="1:12" s="60" customFormat="1" x14ac:dyDescent="0.15">
      <c r="A68" s="71"/>
      <c r="B68" s="59"/>
      <c r="C68" s="7"/>
      <c r="D68" s="7"/>
      <c r="E68" s="7"/>
      <c r="I68" s="61"/>
      <c r="J68" s="8"/>
      <c r="K68" s="61"/>
      <c r="L68" s="62"/>
    </row>
    <row r="69" spans="1:12" s="60" customFormat="1" x14ac:dyDescent="0.15">
      <c r="A69" s="71"/>
      <c r="B69" s="59"/>
      <c r="C69" s="7"/>
      <c r="D69" s="7"/>
      <c r="E69" s="7"/>
      <c r="I69" s="61"/>
      <c r="J69" s="8"/>
      <c r="K69" s="61"/>
      <c r="L69" s="62"/>
    </row>
    <row r="70" spans="1:12" s="60" customFormat="1" x14ac:dyDescent="0.15">
      <c r="A70" s="71"/>
      <c r="B70" s="59"/>
      <c r="C70" s="7"/>
      <c r="D70" s="7"/>
      <c r="E70" s="7"/>
      <c r="I70" s="61"/>
      <c r="J70" s="8"/>
      <c r="K70" s="61"/>
      <c r="L70" s="62"/>
    </row>
    <row r="71" spans="1:12" s="60" customFormat="1" x14ac:dyDescent="0.15">
      <c r="A71" s="71"/>
      <c r="B71" s="59"/>
      <c r="C71" s="7"/>
      <c r="D71" s="7"/>
      <c r="E71" s="7"/>
      <c r="I71" s="61"/>
      <c r="J71" s="8"/>
      <c r="K71" s="61"/>
      <c r="L71" s="62"/>
    </row>
    <row r="72" spans="1:12" s="60" customFormat="1" x14ac:dyDescent="0.15">
      <c r="A72" s="71"/>
      <c r="B72" s="59"/>
      <c r="C72" s="7"/>
      <c r="D72" s="7"/>
      <c r="E72" s="7"/>
      <c r="I72" s="61"/>
      <c r="J72" s="8"/>
      <c r="K72" s="61"/>
      <c r="L72" s="62"/>
    </row>
    <row r="73" spans="1:12" s="60" customFormat="1" x14ac:dyDescent="0.15">
      <c r="A73" s="71"/>
      <c r="B73" s="59"/>
      <c r="C73" s="7"/>
      <c r="D73" s="7"/>
      <c r="E73" s="7"/>
      <c r="I73" s="61"/>
      <c r="J73" s="8"/>
      <c r="K73" s="61"/>
      <c r="L73" s="62"/>
    </row>
    <row r="74" spans="1:12" s="60" customFormat="1" x14ac:dyDescent="0.15">
      <c r="A74" s="71"/>
      <c r="B74" s="59"/>
      <c r="C74" s="7"/>
      <c r="D74" s="7"/>
      <c r="E74" s="7"/>
      <c r="I74" s="61"/>
      <c r="J74" s="8"/>
      <c r="K74" s="61"/>
      <c r="L74" s="62"/>
    </row>
    <row r="75" spans="1:12" x14ac:dyDescent="0.15">
      <c r="C75" s="7"/>
      <c r="D75" s="7"/>
      <c r="E75" s="7"/>
      <c r="F75" s="60"/>
      <c r="G75" s="60"/>
      <c r="H75" s="60"/>
      <c r="I75" s="61"/>
      <c r="J75" s="8"/>
    </row>
    <row r="76" spans="1:12" x14ac:dyDescent="0.15">
      <c r="C76" s="7"/>
      <c r="D76" s="7"/>
      <c r="E76" s="7"/>
      <c r="F76" s="60"/>
      <c r="G76" s="60"/>
      <c r="H76" s="60"/>
      <c r="I76" s="61"/>
      <c r="J76" s="8"/>
    </row>
    <row r="77" spans="1:12" x14ac:dyDescent="0.15">
      <c r="C77" s="7"/>
      <c r="D77" s="7"/>
      <c r="E77" s="7"/>
      <c r="F77" s="60"/>
      <c r="G77" s="60"/>
      <c r="H77" s="60"/>
      <c r="I77" s="61"/>
      <c r="J77" s="8"/>
    </row>
    <row r="78" spans="1:12" x14ac:dyDescent="0.15">
      <c r="C78" s="7"/>
      <c r="D78" s="7"/>
      <c r="E78" s="7"/>
      <c r="F78" s="60"/>
      <c r="G78" s="60"/>
      <c r="H78" s="60"/>
      <c r="I78" s="61"/>
      <c r="J78" s="8"/>
    </row>
    <row r="79" spans="1:12" x14ac:dyDescent="0.15">
      <c r="C79" s="7"/>
      <c r="D79" s="7"/>
      <c r="E79" s="7"/>
      <c r="F79" s="60"/>
      <c r="G79" s="60"/>
      <c r="H79" s="60"/>
      <c r="I79" s="61"/>
      <c r="J79" s="8"/>
    </row>
    <row r="80" spans="1:12" x14ac:dyDescent="0.15">
      <c r="C80" s="7"/>
      <c r="D80" s="7"/>
      <c r="E80" s="7"/>
      <c r="F80" s="60"/>
      <c r="G80" s="60"/>
      <c r="H80" s="60"/>
      <c r="I80" s="61"/>
      <c r="J80" s="8"/>
    </row>
    <row r="81" spans="1:14" x14ac:dyDescent="0.15">
      <c r="C81" s="7"/>
      <c r="D81" s="7"/>
      <c r="E81" s="7"/>
      <c r="F81" s="60"/>
      <c r="G81" s="60"/>
      <c r="H81" s="60"/>
      <c r="I81" s="61"/>
      <c r="J81" s="8"/>
    </row>
    <row r="82" spans="1:14" x14ac:dyDescent="0.15">
      <c r="C82" s="7"/>
      <c r="D82" s="7"/>
      <c r="E82" s="7"/>
      <c r="F82" s="60"/>
      <c r="G82" s="60"/>
      <c r="H82" s="60"/>
      <c r="I82" s="61"/>
      <c r="J82" s="8"/>
    </row>
    <row r="83" spans="1:14" x14ac:dyDescent="0.15">
      <c r="C83" s="7"/>
      <c r="D83" s="7"/>
      <c r="E83" s="7"/>
      <c r="F83" s="60"/>
      <c r="G83" s="60"/>
      <c r="H83" s="60"/>
      <c r="I83" s="61"/>
      <c r="J83" s="8"/>
    </row>
    <row r="84" spans="1:14" x14ac:dyDescent="0.15">
      <c r="C84" s="7"/>
      <c r="D84" s="7"/>
      <c r="E84" s="7"/>
      <c r="F84" s="60"/>
      <c r="G84" s="60"/>
      <c r="H84" s="60"/>
      <c r="I84" s="61"/>
      <c r="J84" s="8"/>
    </row>
    <row r="85" spans="1:14" x14ac:dyDescent="0.15">
      <c r="C85" s="7"/>
      <c r="D85" s="7"/>
      <c r="E85" s="7"/>
      <c r="F85" s="60"/>
      <c r="G85" s="60"/>
      <c r="H85" s="60"/>
      <c r="I85" s="61"/>
      <c r="J85" s="8"/>
    </row>
    <row r="86" spans="1:14" x14ac:dyDescent="0.15">
      <c r="C86" s="7"/>
      <c r="D86" s="7"/>
      <c r="E86" s="7"/>
      <c r="F86" s="60"/>
      <c r="G86" s="60"/>
      <c r="H86" s="60"/>
      <c r="I86" s="61"/>
      <c r="J86" s="8"/>
    </row>
    <row r="87" spans="1:14" x14ac:dyDescent="0.15">
      <c r="C87" s="7"/>
      <c r="D87" s="7"/>
      <c r="E87" s="7"/>
      <c r="F87" s="60"/>
      <c r="G87" s="60"/>
      <c r="H87" s="60"/>
      <c r="I87" s="61"/>
      <c r="J87" s="8"/>
    </row>
    <row r="88" spans="1:14" x14ac:dyDescent="0.15">
      <c r="C88" s="7"/>
      <c r="D88" s="7"/>
      <c r="E88" s="7"/>
      <c r="F88" s="60"/>
      <c r="G88" s="60"/>
      <c r="H88" s="60"/>
      <c r="I88" s="61"/>
      <c r="J88" s="8"/>
    </row>
    <row r="89" spans="1:14" s="4" customFormat="1" x14ac:dyDescent="0.15">
      <c r="A89" s="64"/>
      <c r="B89" s="2"/>
      <c r="C89" s="7"/>
      <c r="D89" s="7"/>
      <c r="E89" s="7"/>
      <c r="F89" s="60"/>
      <c r="G89" s="60"/>
      <c r="H89" s="60"/>
      <c r="I89" s="61"/>
      <c r="J89" s="8"/>
      <c r="L89" s="6"/>
      <c r="M89"/>
      <c r="N89"/>
    </row>
    <row r="90" spans="1:14" s="4" customFormat="1" x14ac:dyDescent="0.15">
      <c r="A90" s="64"/>
      <c r="B90" s="2"/>
      <c r="C90" s="7"/>
      <c r="D90" s="7"/>
      <c r="E90" s="7"/>
      <c r="F90" s="60"/>
      <c r="G90" s="60"/>
      <c r="H90" s="60"/>
      <c r="I90" s="61"/>
      <c r="J90" s="8"/>
      <c r="L90" s="6"/>
      <c r="M90"/>
      <c r="N90"/>
    </row>
    <row r="91" spans="1:14" s="4" customFormat="1" x14ac:dyDescent="0.15">
      <c r="A91" s="64"/>
      <c r="B91" s="2"/>
      <c r="C91" s="7"/>
      <c r="D91" s="7"/>
      <c r="E91" s="7"/>
      <c r="F91" s="60"/>
      <c r="G91" s="60"/>
      <c r="H91" s="60"/>
      <c r="I91" s="61"/>
      <c r="J91" s="8"/>
      <c r="L91" s="6"/>
      <c r="M91"/>
      <c r="N91"/>
    </row>
    <row r="92" spans="1:14" s="4" customFormat="1" x14ac:dyDescent="0.15">
      <c r="A92" s="64"/>
      <c r="B92" s="2"/>
      <c r="C92" s="7"/>
      <c r="D92" s="7"/>
      <c r="E92" s="7"/>
      <c r="F92" s="60"/>
      <c r="G92" s="60"/>
      <c r="H92" s="60"/>
      <c r="I92" s="61"/>
      <c r="J92" s="8"/>
      <c r="L92" s="6"/>
      <c r="M92"/>
      <c r="N92"/>
    </row>
    <row r="93" spans="1:14" s="4" customFormat="1" x14ac:dyDescent="0.15">
      <c r="A93" s="64"/>
      <c r="B93" s="2"/>
      <c r="C93" s="7"/>
      <c r="D93" s="7"/>
      <c r="E93" s="7"/>
      <c r="F93" s="60"/>
      <c r="G93" s="60"/>
      <c r="H93" s="60"/>
      <c r="I93" s="61"/>
      <c r="J93" s="8"/>
      <c r="L93" s="6"/>
      <c r="M93"/>
      <c r="N93"/>
    </row>
    <row r="94" spans="1:14" s="4" customFormat="1" x14ac:dyDescent="0.15">
      <c r="A94" s="64"/>
      <c r="B94" s="2"/>
      <c r="C94" s="7"/>
      <c r="D94" s="7"/>
      <c r="E94" s="7"/>
      <c r="F94" s="60"/>
      <c r="G94" s="60"/>
      <c r="H94" s="60"/>
      <c r="I94" s="61"/>
      <c r="J94" s="8"/>
      <c r="L94" s="6"/>
      <c r="M94"/>
      <c r="N94"/>
    </row>
    <row r="95" spans="1:14" s="4" customFormat="1" x14ac:dyDescent="0.15">
      <c r="A95" s="64"/>
      <c r="B95" s="2"/>
      <c r="C95" s="7"/>
      <c r="D95" s="7"/>
      <c r="E95" s="7"/>
      <c r="F95" s="60"/>
      <c r="G95" s="60"/>
      <c r="H95" s="60"/>
      <c r="I95" s="61"/>
      <c r="J95" s="8"/>
      <c r="L95" s="6"/>
      <c r="M95"/>
      <c r="N95"/>
    </row>
    <row r="96" spans="1:14" s="4" customFormat="1" x14ac:dyDescent="0.15">
      <c r="A96" s="64"/>
      <c r="B96" s="2"/>
      <c r="C96" s="7"/>
      <c r="D96" s="7"/>
      <c r="E96" s="7"/>
      <c r="F96" s="60"/>
      <c r="G96" s="60"/>
      <c r="H96" s="60"/>
      <c r="I96" s="61"/>
      <c r="J96" s="8"/>
      <c r="L96" s="6"/>
      <c r="M96"/>
      <c r="N96"/>
    </row>
    <row r="97" spans="1:14" s="4" customFormat="1" x14ac:dyDescent="0.15">
      <c r="A97" s="64"/>
      <c r="B97" s="2"/>
      <c r="C97" s="7"/>
      <c r="D97" s="7"/>
      <c r="E97" s="7"/>
      <c r="F97" s="60"/>
      <c r="G97" s="60"/>
      <c r="H97" s="60"/>
      <c r="I97" s="61"/>
      <c r="J97" s="8"/>
      <c r="L97" s="6"/>
      <c r="M97"/>
      <c r="N97"/>
    </row>
    <row r="98" spans="1:14" s="4" customFormat="1" x14ac:dyDescent="0.15">
      <c r="A98" s="64"/>
      <c r="B98" s="2"/>
      <c r="C98" s="7"/>
      <c r="D98" s="7"/>
      <c r="E98" s="7"/>
      <c r="F98" s="60"/>
      <c r="G98" s="60"/>
      <c r="H98" s="60"/>
      <c r="I98" s="61"/>
      <c r="J98" s="8"/>
      <c r="L98" s="6"/>
      <c r="M98"/>
      <c r="N98"/>
    </row>
    <row r="99" spans="1:14" s="4" customFormat="1" x14ac:dyDescent="0.15">
      <c r="A99" s="64"/>
      <c r="B99" s="2"/>
      <c r="C99" s="7"/>
      <c r="D99" s="7"/>
      <c r="E99" s="7"/>
      <c r="F99" s="60"/>
      <c r="G99" s="60"/>
      <c r="H99" s="60"/>
      <c r="I99" s="61"/>
      <c r="J99" s="8"/>
      <c r="L99" s="6"/>
      <c r="M99"/>
      <c r="N99"/>
    </row>
    <row r="100" spans="1:14" s="4" customFormat="1" x14ac:dyDescent="0.15">
      <c r="A100" s="64"/>
      <c r="B100" s="2"/>
      <c r="C100" s="7"/>
      <c r="D100" s="7"/>
      <c r="E100" s="7"/>
      <c r="F100" s="60"/>
      <c r="G100" s="60"/>
      <c r="H100" s="60"/>
      <c r="I100" s="61"/>
      <c r="J100" s="8"/>
      <c r="L100" s="6"/>
      <c r="M100"/>
      <c r="N100"/>
    </row>
    <row r="101" spans="1:14" s="4" customFormat="1" x14ac:dyDescent="0.15">
      <c r="A101" s="64"/>
      <c r="B101" s="2"/>
      <c r="C101" s="7"/>
      <c r="D101" s="7"/>
      <c r="E101" s="7"/>
      <c r="F101" s="60"/>
      <c r="G101" s="60"/>
      <c r="H101" s="60"/>
      <c r="I101" s="61"/>
      <c r="J101" s="8"/>
      <c r="L101" s="6"/>
      <c r="M101"/>
      <c r="N101"/>
    </row>
    <row r="102" spans="1:14" s="4" customFormat="1" x14ac:dyDescent="0.15">
      <c r="A102" s="64"/>
      <c r="B102" s="2"/>
      <c r="C102" s="7"/>
      <c r="D102" s="7"/>
      <c r="E102" s="7"/>
      <c r="F102" s="60"/>
      <c r="G102" s="60"/>
      <c r="H102" s="60"/>
      <c r="I102" s="61"/>
      <c r="J102" s="8"/>
      <c r="L102" s="6"/>
      <c r="M102"/>
      <c r="N102"/>
    </row>
    <row r="103" spans="1:14" s="4" customFormat="1" x14ac:dyDescent="0.15">
      <c r="A103" s="64"/>
      <c r="B103" s="2"/>
      <c r="C103" s="7"/>
      <c r="D103" s="7"/>
      <c r="E103" s="7"/>
      <c r="F103" s="60"/>
      <c r="G103" s="60"/>
      <c r="H103" s="60"/>
      <c r="I103" s="61"/>
      <c r="J103" s="8"/>
      <c r="L103" s="6"/>
      <c r="M103"/>
      <c r="N103"/>
    </row>
    <row r="104" spans="1:14" s="4" customFormat="1" x14ac:dyDescent="0.15">
      <c r="A104" s="64"/>
      <c r="B104" s="2"/>
      <c r="C104" s="7"/>
      <c r="D104" s="7"/>
      <c r="E104" s="7"/>
      <c r="F104" s="60"/>
      <c r="G104" s="60"/>
      <c r="H104" s="60"/>
      <c r="I104" s="61"/>
      <c r="J104" s="8"/>
      <c r="L104" s="6"/>
      <c r="M104"/>
      <c r="N104"/>
    </row>
    <row r="105" spans="1:14" s="4" customFormat="1" x14ac:dyDescent="0.15">
      <c r="A105" s="64"/>
      <c r="B105" s="2"/>
      <c r="C105" s="7"/>
      <c r="D105" s="7"/>
      <c r="E105" s="7"/>
      <c r="F105" s="60"/>
      <c r="G105" s="60"/>
      <c r="H105" s="60"/>
      <c r="I105" s="61"/>
      <c r="J105" s="8"/>
      <c r="L105" s="6"/>
      <c r="M105"/>
      <c r="N105"/>
    </row>
    <row r="106" spans="1:14" s="4" customFormat="1" x14ac:dyDescent="0.15">
      <c r="A106" s="64"/>
      <c r="B106" s="2"/>
      <c r="C106" s="7"/>
      <c r="D106" s="7"/>
      <c r="E106" s="7"/>
      <c r="F106" s="60"/>
      <c r="G106" s="60"/>
      <c r="H106" s="60"/>
      <c r="I106" s="61"/>
      <c r="J106" s="8"/>
      <c r="L106" s="6"/>
      <c r="M106"/>
      <c r="N106"/>
    </row>
    <row r="107" spans="1:14" s="4" customFormat="1" x14ac:dyDescent="0.15">
      <c r="A107" s="64"/>
      <c r="B107" s="2"/>
      <c r="C107" s="7"/>
      <c r="D107" s="7"/>
      <c r="E107" s="7"/>
      <c r="F107" s="60"/>
      <c r="G107" s="60"/>
      <c r="H107" s="60"/>
      <c r="I107" s="61"/>
      <c r="J107" s="8"/>
      <c r="L107" s="6"/>
      <c r="M107"/>
      <c r="N107"/>
    </row>
    <row r="108" spans="1:14" s="4" customFormat="1" x14ac:dyDescent="0.15">
      <c r="A108" s="64"/>
      <c r="B108" s="2"/>
      <c r="C108" s="7"/>
      <c r="D108" s="7"/>
      <c r="E108" s="7"/>
      <c r="F108" s="60"/>
      <c r="G108" s="60"/>
      <c r="H108" s="60"/>
      <c r="I108" s="61"/>
      <c r="J108" s="8"/>
      <c r="L108" s="6"/>
      <c r="M108"/>
      <c r="N108"/>
    </row>
    <row r="109" spans="1:14" s="4" customFormat="1" x14ac:dyDescent="0.15">
      <c r="A109" s="64"/>
      <c r="B109" s="2"/>
      <c r="C109" s="7"/>
      <c r="D109" s="7"/>
      <c r="E109" s="7"/>
      <c r="F109" s="60"/>
      <c r="G109" s="60"/>
      <c r="H109" s="60"/>
      <c r="I109" s="61"/>
      <c r="J109" s="8"/>
      <c r="L109" s="6"/>
      <c r="M109"/>
      <c r="N109"/>
    </row>
    <row r="110" spans="1:14" s="4" customFormat="1" x14ac:dyDescent="0.15">
      <c r="A110" s="64"/>
      <c r="B110" s="2"/>
      <c r="C110" s="7"/>
      <c r="D110" s="7"/>
      <c r="E110" s="7"/>
      <c r="F110" s="60"/>
      <c r="G110" s="60"/>
      <c r="H110" s="60"/>
      <c r="I110" s="61"/>
      <c r="J110" s="8"/>
      <c r="L110" s="6"/>
      <c r="M110"/>
      <c r="N110"/>
    </row>
    <row r="111" spans="1:14" s="4" customFormat="1" x14ac:dyDescent="0.15">
      <c r="A111" s="64"/>
      <c r="B111" s="2"/>
      <c r="C111" s="7"/>
      <c r="D111" s="7"/>
      <c r="E111" s="7"/>
      <c r="F111" s="60"/>
      <c r="G111" s="60"/>
      <c r="H111" s="60"/>
      <c r="I111" s="61"/>
      <c r="J111" s="8"/>
      <c r="L111" s="6"/>
      <c r="M111"/>
      <c r="N111"/>
    </row>
    <row r="112" spans="1:14" s="4" customFormat="1" x14ac:dyDescent="0.15">
      <c r="A112" s="64"/>
      <c r="B112" s="2"/>
      <c r="C112" s="7"/>
      <c r="D112" s="7"/>
      <c r="E112" s="7"/>
      <c r="F112" s="60"/>
      <c r="G112" s="60"/>
      <c r="H112" s="60"/>
      <c r="I112" s="61"/>
      <c r="J112" s="8"/>
      <c r="L112" s="6"/>
      <c r="M112"/>
      <c r="N112"/>
    </row>
    <row r="113" spans="1:14" s="4" customFormat="1" x14ac:dyDescent="0.15">
      <c r="A113" s="64"/>
      <c r="B113" s="2"/>
      <c r="C113" s="7"/>
      <c r="D113" s="7"/>
      <c r="E113" s="7"/>
      <c r="F113" s="60"/>
      <c r="G113" s="60"/>
      <c r="H113" s="60"/>
      <c r="I113" s="61"/>
      <c r="J113" s="8"/>
      <c r="L113" s="6"/>
      <c r="M113"/>
      <c r="N113"/>
    </row>
    <row r="114" spans="1:14" s="4" customFormat="1" x14ac:dyDescent="0.15">
      <c r="A114" s="64"/>
      <c r="B114" s="2"/>
      <c r="C114" s="7"/>
      <c r="D114" s="7"/>
      <c r="E114" s="7"/>
      <c r="F114" s="60"/>
      <c r="G114" s="60"/>
      <c r="H114" s="60"/>
      <c r="I114" s="61"/>
      <c r="J114" s="8"/>
      <c r="L114" s="6"/>
      <c r="M114"/>
      <c r="N114"/>
    </row>
    <row r="115" spans="1:14" s="4" customFormat="1" x14ac:dyDescent="0.15">
      <c r="A115" s="64"/>
      <c r="B115" s="2"/>
      <c r="C115" s="7"/>
      <c r="D115" s="7"/>
      <c r="E115" s="7"/>
      <c r="F115" s="60"/>
      <c r="G115" s="60"/>
      <c r="H115" s="60"/>
      <c r="I115" s="61"/>
      <c r="J115" s="8"/>
      <c r="L115" s="6"/>
      <c r="M115"/>
      <c r="N115"/>
    </row>
    <row r="116" spans="1:14" s="4" customFormat="1" x14ac:dyDescent="0.15">
      <c r="A116" s="64"/>
      <c r="B116" s="2"/>
      <c r="C116" s="7"/>
      <c r="D116" s="7"/>
      <c r="E116" s="7"/>
      <c r="F116" s="60"/>
      <c r="G116" s="60"/>
      <c r="H116" s="60"/>
      <c r="I116" s="61"/>
      <c r="J116" s="8"/>
      <c r="L116" s="6"/>
      <c r="M116"/>
      <c r="N116"/>
    </row>
    <row r="117" spans="1:14" s="4" customFormat="1" x14ac:dyDescent="0.15">
      <c r="A117" s="64"/>
      <c r="B117" s="2"/>
      <c r="C117" s="7"/>
      <c r="D117" s="7"/>
      <c r="E117" s="7"/>
      <c r="F117" s="60"/>
      <c r="G117" s="60"/>
      <c r="H117" s="60"/>
      <c r="I117" s="61"/>
      <c r="J117" s="8"/>
      <c r="L117" s="6"/>
      <c r="M117"/>
      <c r="N117"/>
    </row>
    <row r="118" spans="1:14" s="4" customFormat="1" x14ac:dyDescent="0.15">
      <c r="A118" s="64"/>
      <c r="B118" s="2"/>
      <c r="C118" s="7"/>
      <c r="D118" s="7"/>
      <c r="E118" s="7"/>
      <c r="F118" s="60"/>
      <c r="G118" s="60"/>
      <c r="H118" s="60"/>
      <c r="I118" s="61"/>
      <c r="J118" s="8"/>
      <c r="L118" s="6"/>
      <c r="M118"/>
      <c r="N118"/>
    </row>
    <row r="119" spans="1:14" s="4" customFormat="1" x14ac:dyDescent="0.15">
      <c r="A119" s="64"/>
      <c r="B119" s="2"/>
      <c r="C119" s="7"/>
      <c r="D119" s="7"/>
      <c r="E119" s="7"/>
      <c r="F119" s="60"/>
      <c r="G119" s="60"/>
      <c r="H119" s="60"/>
      <c r="I119" s="61"/>
      <c r="J119" s="8"/>
      <c r="L119" s="6"/>
      <c r="M119"/>
      <c r="N119"/>
    </row>
    <row r="120" spans="1:14" s="4" customFormat="1" x14ac:dyDescent="0.15">
      <c r="A120" s="64"/>
      <c r="B120" s="2"/>
      <c r="C120" s="7"/>
      <c r="D120" s="7"/>
      <c r="E120" s="7"/>
      <c r="F120" s="60"/>
      <c r="G120" s="60"/>
      <c r="H120" s="60"/>
      <c r="I120" s="61"/>
      <c r="J120" s="8"/>
      <c r="L120" s="6"/>
      <c r="M120"/>
      <c r="N120"/>
    </row>
    <row r="121" spans="1:14" s="4" customFormat="1" x14ac:dyDescent="0.15">
      <c r="A121" s="64"/>
      <c r="B121" s="2"/>
      <c r="C121" s="7"/>
      <c r="D121" s="7"/>
      <c r="E121" s="7"/>
      <c r="F121" s="60"/>
      <c r="G121" s="60"/>
      <c r="H121" s="60"/>
      <c r="I121" s="61"/>
      <c r="J121" s="8"/>
      <c r="L121" s="6"/>
      <c r="M121"/>
      <c r="N121"/>
    </row>
    <row r="122" spans="1:14" s="4" customFormat="1" x14ac:dyDescent="0.15">
      <c r="A122" s="64"/>
      <c r="B122" s="2"/>
      <c r="C122" s="7"/>
      <c r="D122" s="7"/>
      <c r="E122" s="7"/>
      <c r="F122" s="60"/>
      <c r="G122" s="60"/>
      <c r="H122" s="60"/>
      <c r="I122" s="61"/>
      <c r="J122" s="8"/>
      <c r="L122" s="6"/>
      <c r="M122"/>
      <c r="N122"/>
    </row>
    <row r="123" spans="1:14" s="4" customFormat="1" x14ac:dyDescent="0.15">
      <c r="A123" s="64"/>
      <c r="B123" s="2"/>
      <c r="C123" s="7"/>
      <c r="D123" s="7"/>
      <c r="E123" s="7"/>
      <c r="F123" s="60"/>
      <c r="G123" s="60"/>
      <c r="H123" s="60"/>
      <c r="I123" s="61"/>
      <c r="J123" s="8"/>
      <c r="L123" s="6"/>
      <c r="M123"/>
      <c r="N123"/>
    </row>
    <row r="124" spans="1:14" s="4" customFormat="1" x14ac:dyDescent="0.15">
      <c r="A124" s="64"/>
      <c r="B124" s="2"/>
      <c r="C124" s="7"/>
      <c r="D124" s="7"/>
      <c r="E124" s="7"/>
      <c r="F124" s="60"/>
      <c r="G124" s="60"/>
      <c r="H124" s="60"/>
      <c r="I124" s="61"/>
      <c r="J124" s="8"/>
      <c r="L124" s="6"/>
      <c r="M124"/>
      <c r="N124"/>
    </row>
    <row r="125" spans="1:14" s="4" customFormat="1" x14ac:dyDescent="0.15">
      <c r="A125" s="64"/>
      <c r="B125" s="2"/>
      <c r="C125" s="7"/>
      <c r="D125" s="7"/>
      <c r="E125" s="7"/>
      <c r="F125" s="60"/>
      <c r="G125" s="60"/>
      <c r="H125" s="60"/>
      <c r="I125" s="61"/>
      <c r="J125" s="8"/>
      <c r="L125" s="6"/>
      <c r="M125"/>
      <c r="N125"/>
    </row>
    <row r="126" spans="1:14" s="4" customFormat="1" x14ac:dyDescent="0.15">
      <c r="A126" s="64"/>
      <c r="B126" s="2"/>
      <c r="C126" s="7"/>
      <c r="D126" s="7"/>
      <c r="E126" s="7"/>
      <c r="F126" s="60"/>
      <c r="G126" s="60"/>
      <c r="H126" s="60"/>
      <c r="I126" s="61"/>
      <c r="J126" s="8"/>
      <c r="L126" s="6"/>
      <c r="M126"/>
      <c r="N126"/>
    </row>
    <row r="127" spans="1:14" s="4" customFormat="1" x14ac:dyDescent="0.15">
      <c r="A127" s="64"/>
      <c r="B127" s="2"/>
      <c r="C127" s="7"/>
      <c r="D127" s="7"/>
      <c r="E127" s="7"/>
      <c r="F127" s="60"/>
      <c r="G127" s="60"/>
      <c r="H127" s="60"/>
      <c r="I127" s="61"/>
      <c r="J127" s="8"/>
      <c r="L127" s="6"/>
      <c r="M127"/>
      <c r="N127"/>
    </row>
    <row r="128" spans="1:14" s="4" customFormat="1" x14ac:dyDescent="0.15">
      <c r="A128" s="64"/>
      <c r="B128" s="2"/>
      <c r="C128" s="7"/>
      <c r="D128" s="7"/>
      <c r="E128" s="7"/>
      <c r="F128" s="60"/>
      <c r="G128" s="60"/>
      <c r="H128" s="60"/>
      <c r="I128" s="61"/>
      <c r="J128" s="8"/>
      <c r="L128" s="6"/>
      <c r="M128"/>
      <c r="N128"/>
    </row>
    <row r="129" spans="1:14" s="4" customFormat="1" x14ac:dyDescent="0.15">
      <c r="A129" s="64"/>
      <c r="B129" s="2"/>
      <c r="C129" s="7"/>
      <c r="D129" s="7"/>
      <c r="E129" s="7"/>
      <c r="F129" s="60"/>
      <c r="G129" s="60"/>
      <c r="H129" s="60"/>
      <c r="I129" s="61"/>
      <c r="J129" s="8"/>
      <c r="L129" s="6"/>
      <c r="M129"/>
      <c r="N129"/>
    </row>
    <row r="130" spans="1:14" s="4" customFormat="1" x14ac:dyDescent="0.15">
      <c r="A130" s="64"/>
      <c r="B130" s="2"/>
      <c r="C130" s="7"/>
      <c r="D130" s="7"/>
      <c r="E130" s="7"/>
      <c r="F130" s="60"/>
      <c r="G130" s="60"/>
      <c r="H130" s="60"/>
      <c r="I130" s="61"/>
      <c r="J130" s="8"/>
      <c r="L130" s="6"/>
      <c r="M130"/>
      <c r="N130"/>
    </row>
    <row r="131" spans="1:14" s="4" customFormat="1" x14ac:dyDescent="0.15">
      <c r="A131" s="64"/>
      <c r="B131" s="2"/>
      <c r="C131" s="7"/>
      <c r="D131" s="7"/>
      <c r="E131" s="7"/>
      <c r="F131" s="60"/>
      <c r="G131" s="60"/>
      <c r="H131" s="60"/>
      <c r="I131" s="61"/>
      <c r="J131" s="8"/>
      <c r="L131" s="6"/>
      <c r="M131"/>
      <c r="N131"/>
    </row>
    <row r="132" spans="1:14" s="4" customFormat="1" x14ac:dyDescent="0.15">
      <c r="A132" s="64"/>
      <c r="B132" s="2"/>
      <c r="C132" s="7"/>
      <c r="D132" s="7"/>
      <c r="E132" s="7"/>
      <c r="F132" s="60"/>
      <c r="G132" s="60"/>
      <c r="H132" s="60"/>
      <c r="I132" s="61"/>
      <c r="J132" s="8"/>
      <c r="L132" s="6"/>
      <c r="M132"/>
      <c r="N132"/>
    </row>
    <row r="133" spans="1:14" s="4" customFormat="1" x14ac:dyDescent="0.15">
      <c r="A133" s="64"/>
      <c r="B133" s="2"/>
      <c r="C133" s="7"/>
      <c r="D133" s="7"/>
      <c r="E133" s="7"/>
      <c r="F133" s="60"/>
      <c r="G133" s="60"/>
      <c r="H133" s="60"/>
      <c r="I133" s="61"/>
      <c r="J133" s="8"/>
      <c r="L133" s="6"/>
      <c r="M133"/>
      <c r="N133"/>
    </row>
    <row r="134" spans="1:14" s="4" customFormat="1" x14ac:dyDescent="0.15">
      <c r="A134" s="64"/>
      <c r="B134" s="2"/>
      <c r="C134" s="7"/>
      <c r="D134" s="7"/>
      <c r="E134" s="7"/>
      <c r="F134" s="60"/>
      <c r="G134" s="60"/>
      <c r="H134" s="60"/>
      <c r="I134" s="61"/>
      <c r="J134" s="8"/>
      <c r="L134" s="6"/>
      <c r="M134"/>
      <c r="N134"/>
    </row>
    <row r="135" spans="1:14" s="4" customFormat="1" x14ac:dyDescent="0.15">
      <c r="A135" s="64"/>
      <c r="B135" s="2"/>
      <c r="C135" s="7"/>
      <c r="D135" s="7"/>
      <c r="E135" s="7"/>
      <c r="F135" s="60"/>
      <c r="G135" s="60"/>
      <c r="H135" s="60"/>
      <c r="I135" s="61"/>
      <c r="J135" s="8"/>
      <c r="L135" s="6"/>
      <c r="M135"/>
      <c r="N135"/>
    </row>
    <row r="136" spans="1:14" s="4" customFormat="1" x14ac:dyDescent="0.15">
      <c r="A136" s="64"/>
      <c r="B136" s="2"/>
      <c r="C136" s="7"/>
      <c r="D136" s="7"/>
      <c r="E136" s="7"/>
      <c r="F136" s="60"/>
      <c r="G136" s="60"/>
      <c r="H136" s="60"/>
      <c r="I136" s="61"/>
      <c r="J136" s="8"/>
      <c r="L136" s="6"/>
      <c r="M136"/>
      <c r="N136"/>
    </row>
    <row r="137" spans="1:14" s="4" customFormat="1" x14ac:dyDescent="0.15">
      <c r="A137" s="64"/>
      <c r="B137" s="2"/>
      <c r="C137" s="7"/>
      <c r="D137" s="7"/>
      <c r="E137" s="7"/>
      <c r="F137" s="60"/>
      <c r="G137" s="60"/>
      <c r="H137" s="60"/>
      <c r="I137" s="61"/>
      <c r="J137" s="8"/>
      <c r="L137" s="6"/>
      <c r="M137"/>
      <c r="N137"/>
    </row>
    <row r="138" spans="1:14" s="4" customFormat="1" x14ac:dyDescent="0.15">
      <c r="A138" s="64"/>
      <c r="B138" s="2"/>
      <c r="C138" s="7"/>
      <c r="D138" s="7"/>
      <c r="E138" s="7"/>
      <c r="F138" s="60"/>
      <c r="G138" s="60"/>
      <c r="H138" s="60"/>
      <c r="I138" s="61"/>
      <c r="J138" s="8"/>
      <c r="L138" s="6"/>
      <c r="M138"/>
      <c r="N138"/>
    </row>
    <row r="139" spans="1:14" s="4" customFormat="1" x14ac:dyDescent="0.15">
      <c r="A139" s="64"/>
      <c r="B139" s="2"/>
      <c r="C139" s="7"/>
      <c r="D139" s="7"/>
      <c r="E139" s="7"/>
      <c r="F139" s="60"/>
      <c r="G139" s="60"/>
      <c r="H139" s="60"/>
      <c r="I139" s="61"/>
      <c r="J139" s="8"/>
      <c r="L139" s="6"/>
      <c r="M139"/>
      <c r="N139"/>
    </row>
    <row r="140" spans="1:14" s="4" customFormat="1" x14ac:dyDescent="0.15">
      <c r="A140" s="64"/>
      <c r="B140" s="2"/>
      <c r="C140" s="7"/>
      <c r="D140" s="7"/>
      <c r="E140" s="7"/>
      <c r="F140" s="60"/>
      <c r="G140" s="60"/>
      <c r="H140" s="60"/>
      <c r="I140" s="61"/>
      <c r="J140" s="8"/>
      <c r="L140" s="6"/>
      <c r="M140"/>
      <c r="N140"/>
    </row>
    <row r="141" spans="1:14" s="4" customFormat="1" x14ac:dyDescent="0.15">
      <c r="A141" s="64"/>
      <c r="B141" s="2"/>
      <c r="C141" s="7"/>
      <c r="D141" s="7"/>
      <c r="E141" s="7"/>
      <c r="F141" s="60"/>
      <c r="G141" s="60"/>
      <c r="H141" s="60"/>
      <c r="I141" s="61"/>
      <c r="J141" s="8"/>
      <c r="L141" s="6"/>
      <c r="M141"/>
      <c r="N141"/>
    </row>
    <row r="142" spans="1:14" s="4" customFormat="1" x14ac:dyDescent="0.15">
      <c r="A142" s="64"/>
      <c r="B142" s="2"/>
      <c r="C142" s="7"/>
      <c r="D142" s="7"/>
      <c r="E142" s="7"/>
      <c r="F142" s="60"/>
      <c r="G142" s="60"/>
      <c r="H142" s="60"/>
      <c r="I142" s="61"/>
      <c r="J142" s="8"/>
      <c r="L142" s="6"/>
      <c r="M142"/>
      <c r="N142"/>
    </row>
    <row r="143" spans="1:14" s="4" customFormat="1" x14ac:dyDescent="0.15">
      <c r="A143" s="64"/>
      <c r="B143" s="2"/>
      <c r="C143" s="7"/>
      <c r="D143" s="7"/>
      <c r="E143" s="7"/>
      <c r="F143" s="60"/>
      <c r="G143" s="60"/>
      <c r="H143" s="60"/>
      <c r="I143" s="61"/>
      <c r="J143" s="8"/>
      <c r="L143" s="6"/>
      <c r="M143"/>
      <c r="N143"/>
    </row>
    <row r="144" spans="1:14" s="4" customFormat="1" x14ac:dyDescent="0.15">
      <c r="A144" s="64"/>
      <c r="B144" s="2"/>
      <c r="C144" s="7"/>
      <c r="D144" s="7"/>
      <c r="E144" s="7"/>
      <c r="F144" s="60"/>
      <c r="G144" s="60"/>
      <c r="H144" s="60"/>
      <c r="I144" s="61"/>
      <c r="J144" s="8"/>
      <c r="L144" s="6"/>
      <c r="M144"/>
      <c r="N144"/>
    </row>
    <row r="145" spans="1:14" s="4" customFormat="1" x14ac:dyDescent="0.15">
      <c r="A145" s="64"/>
      <c r="B145" s="2"/>
      <c r="C145" s="7"/>
      <c r="D145" s="7"/>
      <c r="E145" s="7"/>
      <c r="F145" s="60"/>
      <c r="G145" s="60"/>
      <c r="H145" s="60"/>
      <c r="I145" s="61"/>
      <c r="J145" s="8"/>
      <c r="L145" s="6"/>
      <c r="M145"/>
      <c r="N145"/>
    </row>
    <row r="146" spans="1:14" s="4" customFormat="1" x14ac:dyDescent="0.15">
      <c r="A146" s="64"/>
      <c r="B146" s="2"/>
      <c r="C146" s="7"/>
      <c r="D146" s="7"/>
      <c r="E146" s="7"/>
      <c r="F146" s="60"/>
      <c r="G146" s="60"/>
      <c r="H146" s="60"/>
      <c r="I146" s="61"/>
      <c r="J146" s="8"/>
      <c r="L146" s="6"/>
      <c r="M146"/>
      <c r="N146"/>
    </row>
    <row r="147" spans="1:14" s="4" customFormat="1" x14ac:dyDescent="0.15">
      <c r="A147" s="64"/>
      <c r="B147" s="2"/>
      <c r="C147" s="7"/>
      <c r="D147" s="7"/>
      <c r="E147" s="7"/>
      <c r="F147" s="60"/>
      <c r="G147" s="60"/>
      <c r="H147" s="60"/>
      <c r="I147" s="61"/>
      <c r="J147" s="8"/>
      <c r="L147" s="6"/>
      <c r="M147"/>
      <c r="N147"/>
    </row>
    <row r="148" spans="1:14" s="4" customFormat="1" x14ac:dyDescent="0.15">
      <c r="A148" s="64"/>
      <c r="B148" s="2"/>
      <c r="C148" s="7"/>
      <c r="D148" s="7"/>
      <c r="E148" s="7"/>
      <c r="F148" s="60"/>
      <c r="G148" s="60"/>
      <c r="H148" s="60"/>
      <c r="I148" s="61"/>
      <c r="J148" s="8"/>
      <c r="L148" s="6"/>
      <c r="M148"/>
      <c r="N148"/>
    </row>
    <row r="149" spans="1:14" s="4" customFormat="1" x14ac:dyDescent="0.15">
      <c r="A149" s="64"/>
      <c r="B149" s="2"/>
      <c r="C149" s="7"/>
      <c r="D149" s="7"/>
      <c r="E149" s="7"/>
      <c r="F149" s="60"/>
      <c r="G149" s="60"/>
      <c r="H149" s="60"/>
      <c r="I149" s="61"/>
      <c r="J149" s="8"/>
      <c r="L149" s="6"/>
      <c r="M149"/>
      <c r="N149"/>
    </row>
    <row r="150" spans="1:14" s="4" customFormat="1" x14ac:dyDescent="0.15">
      <c r="A150" s="64"/>
      <c r="B150" s="2"/>
      <c r="C150" s="7"/>
      <c r="D150" s="7"/>
      <c r="E150" s="7"/>
      <c r="F150" s="60"/>
      <c r="G150" s="60"/>
      <c r="H150" s="60"/>
      <c r="I150" s="61"/>
      <c r="J150" s="8"/>
      <c r="L150" s="6"/>
      <c r="M150"/>
      <c r="N150"/>
    </row>
    <row r="151" spans="1:14" s="4" customFormat="1" x14ac:dyDescent="0.15">
      <c r="A151" s="64"/>
      <c r="B151" s="2"/>
      <c r="C151" s="7"/>
      <c r="D151" s="7"/>
      <c r="E151" s="7"/>
      <c r="F151" s="60"/>
      <c r="G151" s="60"/>
      <c r="H151" s="60"/>
      <c r="I151" s="61"/>
      <c r="J151" s="8"/>
      <c r="L151" s="6"/>
      <c r="M151"/>
      <c r="N151"/>
    </row>
    <row r="152" spans="1:14" s="4" customFormat="1" x14ac:dyDescent="0.15">
      <c r="A152" s="64"/>
      <c r="B152" s="2"/>
      <c r="C152" s="7"/>
      <c r="D152" s="7"/>
      <c r="E152" s="7"/>
      <c r="F152" s="60"/>
      <c r="G152" s="60"/>
      <c r="H152" s="60"/>
      <c r="I152" s="61"/>
      <c r="J152" s="8"/>
      <c r="L152" s="6"/>
      <c r="M152"/>
      <c r="N152"/>
    </row>
    <row r="153" spans="1:14" s="4" customFormat="1" x14ac:dyDescent="0.15">
      <c r="A153" s="64"/>
      <c r="B153" s="2"/>
      <c r="C153" s="7"/>
      <c r="D153" s="7"/>
      <c r="E153" s="7"/>
      <c r="F153" s="60"/>
      <c r="G153" s="60"/>
      <c r="H153" s="60"/>
      <c r="I153" s="61"/>
      <c r="J153" s="8"/>
      <c r="L153" s="6"/>
      <c r="M153"/>
      <c r="N153"/>
    </row>
    <row r="154" spans="1:14" s="4" customFormat="1" x14ac:dyDescent="0.15">
      <c r="A154" s="64"/>
      <c r="B154" s="2"/>
      <c r="C154" s="7"/>
      <c r="D154" s="7"/>
      <c r="E154" s="7"/>
      <c r="F154" s="60"/>
      <c r="G154" s="60"/>
      <c r="H154" s="60"/>
      <c r="I154" s="61"/>
      <c r="J154" s="8"/>
      <c r="L154" s="6"/>
      <c r="M154"/>
      <c r="N154"/>
    </row>
    <row r="155" spans="1:14" s="4" customFormat="1" x14ac:dyDescent="0.15">
      <c r="A155" s="64"/>
      <c r="B155" s="2"/>
      <c r="C155" s="7"/>
      <c r="D155" s="7"/>
      <c r="E155" s="7"/>
      <c r="F155" s="60"/>
      <c r="G155" s="60"/>
      <c r="H155" s="60"/>
      <c r="I155" s="61"/>
      <c r="J155" s="8"/>
      <c r="L155" s="6"/>
      <c r="M155"/>
      <c r="N155"/>
    </row>
    <row r="156" spans="1:14" s="4" customFormat="1" x14ac:dyDescent="0.15">
      <c r="A156" s="64"/>
      <c r="B156" s="2"/>
      <c r="C156" s="7"/>
      <c r="D156" s="7"/>
      <c r="E156" s="7"/>
      <c r="F156" s="60"/>
      <c r="G156" s="60"/>
      <c r="H156" s="60"/>
      <c r="I156" s="61"/>
      <c r="J156" s="8"/>
      <c r="L156" s="6"/>
      <c r="M156"/>
      <c r="N156"/>
    </row>
    <row r="157" spans="1:14" s="4" customFormat="1" x14ac:dyDescent="0.15">
      <c r="A157" s="64"/>
      <c r="B157" s="2"/>
      <c r="C157" s="7"/>
      <c r="D157" s="7"/>
      <c r="E157" s="7"/>
      <c r="F157" s="60"/>
      <c r="G157" s="60"/>
      <c r="H157" s="60"/>
      <c r="I157" s="61"/>
      <c r="J157" s="8"/>
      <c r="L157" s="6"/>
      <c r="M157"/>
      <c r="N157"/>
    </row>
    <row r="158" spans="1:14" s="4" customFormat="1" x14ac:dyDescent="0.15">
      <c r="A158" s="64"/>
      <c r="B158" s="2"/>
      <c r="C158" s="7"/>
      <c r="D158" s="7"/>
      <c r="E158" s="7"/>
      <c r="F158" s="60"/>
      <c r="G158" s="60"/>
      <c r="H158" s="60"/>
      <c r="I158" s="61"/>
      <c r="J158" s="8"/>
      <c r="L158" s="6"/>
      <c r="M158"/>
      <c r="N158"/>
    </row>
    <row r="159" spans="1:14" s="4" customFormat="1" x14ac:dyDescent="0.15">
      <c r="A159" s="64"/>
      <c r="B159" s="2"/>
      <c r="C159" s="7"/>
      <c r="D159" s="7"/>
      <c r="E159" s="7"/>
      <c r="F159" s="60"/>
      <c r="G159" s="60"/>
      <c r="H159" s="60"/>
      <c r="I159" s="61"/>
      <c r="J159" s="8"/>
      <c r="L159" s="6"/>
      <c r="M159"/>
      <c r="N159"/>
    </row>
    <row r="160" spans="1:14" s="4" customFormat="1" x14ac:dyDescent="0.15">
      <c r="A160" s="64"/>
      <c r="B160" s="2"/>
      <c r="C160" s="7"/>
      <c r="D160" s="7"/>
      <c r="E160" s="7"/>
      <c r="F160" s="60"/>
      <c r="G160" s="60"/>
      <c r="H160" s="60"/>
      <c r="I160" s="61"/>
      <c r="J160" s="8"/>
      <c r="L160" s="6"/>
      <c r="M160"/>
      <c r="N160"/>
    </row>
    <row r="161" spans="1:14" s="4" customFormat="1" x14ac:dyDescent="0.15">
      <c r="A161" s="64"/>
      <c r="B161" s="2"/>
      <c r="C161" s="7"/>
      <c r="D161" s="7"/>
      <c r="E161" s="7"/>
      <c r="F161" s="60"/>
      <c r="G161" s="60"/>
      <c r="H161" s="60"/>
      <c r="I161" s="61"/>
      <c r="J161" s="8"/>
      <c r="L161" s="6"/>
      <c r="M161"/>
      <c r="N161"/>
    </row>
    <row r="162" spans="1:14" s="4" customFormat="1" x14ac:dyDescent="0.15">
      <c r="A162" s="64"/>
      <c r="B162" s="2"/>
      <c r="C162" s="7"/>
      <c r="D162" s="7"/>
      <c r="E162" s="7"/>
      <c r="F162" s="60"/>
      <c r="G162" s="60"/>
      <c r="H162" s="60"/>
      <c r="I162" s="61"/>
      <c r="J162" s="8"/>
      <c r="L162" s="6"/>
      <c r="M162"/>
      <c r="N162"/>
    </row>
    <row r="163" spans="1:14" s="4" customFormat="1" x14ac:dyDescent="0.15">
      <c r="A163" s="64"/>
      <c r="B163" s="2"/>
      <c r="C163" s="7"/>
      <c r="D163" s="7"/>
      <c r="E163" s="7"/>
      <c r="F163" s="60"/>
      <c r="G163" s="60"/>
      <c r="H163" s="60"/>
      <c r="I163" s="61"/>
      <c r="J163" s="8"/>
      <c r="L163" s="6"/>
      <c r="M163"/>
      <c r="N163"/>
    </row>
    <row r="164" spans="1:14" s="4" customFormat="1" x14ac:dyDescent="0.15">
      <c r="A164" s="64"/>
      <c r="B164" s="2"/>
      <c r="C164" s="7"/>
      <c r="D164" s="7"/>
      <c r="E164" s="7"/>
      <c r="F164" s="60"/>
      <c r="G164" s="60"/>
      <c r="H164" s="60"/>
      <c r="I164" s="61"/>
      <c r="J164" s="8"/>
      <c r="L164" s="6"/>
      <c r="M164"/>
      <c r="N164"/>
    </row>
    <row r="165" spans="1:14" s="4" customFormat="1" x14ac:dyDescent="0.15">
      <c r="A165" s="64"/>
      <c r="B165" s="2"/>
      <c r="C165" s="7"/>
      <c r="D165" s="7"/>
      <c r="E165" s="7"/>
      <c r="F165" s="60"/>
      <c r="G165" s="60"/>
      <c r="H165" s="60"/>
      <c r="I165" s="61"/>
      <c r="J165" s="8"/>
      <c r="L165" s="6"/>
      <c r="M165"/>
      <c r="N165"/>
    </row>
    <row r="166" spans="1:14" s="4" customFormat="1" x14ac:dyDescent="0.15">
      <c r="A166" s="64"/>
      <c r="B166" s="2"/>
      <c r="C166" s="7"/>
      <c r="D166" s="7"/>
      <c r="E166" s="7"/>
      <c r="F166" s="60"/>
      <c r="G166" s="60"/>
      <c r="H166" s="60"/>
      <c r="I166" s="61"/>
      <c r="J166" s="8"/>
      <c r="L166" s="6"/>
      <c r="M166"/>
      <c r="N166"/>
    </row>
    <row r="167" spans="1:14" s="4" customFormat="1" x14ac:dyDescent="0.15">
      <c r="A167" s="64"/>
      <c r="B167" s="2"/>
      <c r="C167" s="7"/>
      <c r="D167" s="7"/>
      <c r="E167" s="7"/>
      <c r="F167" s="60"/>
      <c r="G167" s="60"/>
      <c r="H167" s="60"/>
      <c r="I167" s="61"/>
      <c r="J167" s="8"/>
      <c r="L167" s="6"/>
      <c r="M167"/>
      <c r="N167"/>
    </row>
    <row r="168" spans="1:14" s="4" customFormat="1" x14ac:dyDescent="0.15">
      <c r="A168" s="64"/>
      <c r="B168" s="2"/>
      <c r="C168" s="7"/>
      <c r="D168" s="7"/>
      <c r="E168" s="7"/>
      <c r="F168" s="60"/>
      <c r="G168" s="60"/>
      <c r="H168" s="60"/>
      <c r="I168" s="61"/>
      <c r="J168" s="8"/>
      <c r="L168" s="6"/>
      <c r="M168"/>
      <c r="N168"/>
    </row>
    <row r="169" spans="1:14" s="4" customFormat="1" x14ac:dyDescent="0.15">
      <c r="A169" s="64"/>
      <c r="B169" s="2"/>
      <c r="C169" s="7"/>
      <c r="D169" s="7"/>
      <c r="E169" s="7"/>
      <c r="F169" s="60"/>
      <c r="G169" s="60"/>
      <c r="H169" s="60"/>
      <c r="I169" s="61"/>
      <c r="J169" s="8"/>
      <c r="L169" s="6"/>
      <c r="M169"/>
      <c r="N169"/>
    </row>
    <row r="170" spans="1:14" s="4" customFormat="1" x14ac:dyDescent="0.15">
      <c r="A170" s="64"/>
      <c r="B170" s="2"/>
      <c r="C170" s="7"/>
      <c r="D170" s="7"/>
      <c r="E170" s="7"/>
      <c r="F170" s="60"/>
      <c r="G170" s="60"/>
      <c r="H170" s="60"/>
      <c r="I170" s="61"/>
      <c r="J170" s="8"/>
      <c r="L170" s="6"/>
      <c r="M170"/>
      <c r="N170"/>
    </row>
    <row r="171" spans="1:14" s="4" customFormat="1" x14ac:dyDescent="0.15">
      <c r="A171" s="64"/>
      <c r="B171" s="2"/>
      <c r="C171" s="7"/>
      <c r="D171" s="7"/>
      <c r="E171" s="7"/>
      <c r="F171" s="60"/>
      <c r="G171" s="60"/>
      <c r="H171" s="60"/>
      <c r="I171" s="61"/>
      <c r="J171" s="8"/>
      <c r="L171" s="6"/>
      <c r="M171"/>
      <c r="N171"/>
    </row>
    <row r="172" spans="1:14" s="4" customFormat="1" x14ac:dyDescent="0.15">
      <c r="A172" s="64"/>
      <c r="B172" s="2"/>
      <c r="C172" s="7"/>
      <c r="D172" s="7"/>
      <c r="E172" s="7"/>
      <c r="F172" s="60"/>
      <c r="G172" s="60"/>
      <c r="H172" s="60"/>
      <c r="I172" s="61"/>
      <c r="J172" s="8"/>
      <c r="L172" s="6"/>
      <c r="M172"/>
      <c r="N172"/>
    </row>
    <row r="173" spans="1:14" s="4" customFormat="1" x14ac:dyDescent="0.15">
      <c r="A173" s="64"/>
      <c r="B173" s="2"/>
      <c r="C173" s="7"/>
      <c r="D173" s="7"/>
      <c r="E173" s="7"/>
      <c r="F173" s="60"/>
      <c r="G173" s="60"/>
      <c r="H173" s="60"/>
      <c r="I173" s="61"/>
      <c r="J173" s="8"/>
      <c r="L173" s="6"/>
      <c r="M173"/>
      <c r="N173"/>
    </row>
    <row r="174" spans="1:14" s="4" customFormat="1" x14ac:dyDescent="0.15">
      <c r="A174" s="64"/>
      <c r="B174" s="2"/>
      <c r="C174" s="7"/>
      <c r="D174" s="7"/>
      <c r="E174" s="7"/>
      <c r="F174" s="60"/>
      <c r="G174" s="60"/>
      <c r="H174" s="60"/>
      <c r="I174" s="61"/>
      <c r="J174" s="8"/>
      <c r="L174" s="6"/>
      <c r="M174"/>
      <c r="N174"/>
    </row>
    <row r="175" spans="1:14" s="4" customFormat="1" x14ac:dyDescent="0.15">
      <c r="A175" s="64"/>
      <c r="B175" s="2"/>
      <c r="C175" s="7"/>
      <c r="D175" s="7"/>
      <c r="E175" s="7"/>
      <c r="F175" s="60"/>
      <c r="G175" s="60"/>
      <c r="H175" s="60"/>
      <c r="I175" s="61"/>
      <c r="J175" s="8"/>
      <c r="L175" s="6"/>
      <c r="M175"/>
      <c r="N175"/>
    </row>
    <row r="176" spans="1:14" s="4" customFormat="1" x14ac:dyDescent="0.15">
      <c r="A176" s="64"/>
      <c r="B176" s="2"/>
      <c r="C176" s="7"/>
      <c r="D176" s="7"/>
      <c r="E176" s="7"/>
      <c r="F176" s="60"/>
      <c r="G176" s="60"/>
      <c r="H176" s="60"/>
      <c r="I176" s="61"/>
      <c r="J176" s="8"/>
      <c r="L176" s="6"/>
      <c r="M176"/>
      <c r="N176"/>
    </row>
    <row r="177" spans="1:14" s="4" customFormat="1" x14ac:dyDescent="0.15">
      <c r="A177" s="64"/>
      <c r="B177" s="2"/>
      <c r="C177" s="7"/>
      <c r="D177" s="7"/>
      <c r="E177" s="7"/>
      <c r="F177" s="60"/>
      <c r="G177" s="60"/>
      <c r="H177" s="60"/>
      <c r="I177" s="61"/>
      <c r="J177" s="8"/>
      <c r="L177" s="6"/>
      <c r="M177"/>
      <c r="N177"/>
    </row>
    <row r="178" spans="1:14" s="4" customFormat="1" x14ac:dyDescent="0.15">
      <c r="A178" s="64"/>
      <c r="B178" s="2"/>
      <c r="C178" s="7"/>
      <c r="D178" s="7"/>
      <c r="E178" s="7"/>
      <c r="F178" s="60"/>
      <c r="G178" s="60"/>
      <c r="H178" s="60"/>
      <c r="I178" s="61"/>
      <c r="J178" s="8"/>
      <c r="L178" s="6"/>
      <c r="M178"/>
      <c r="N178"/>
    </row>
    <row r="179" spans="1:14" s="4" customFormat="1" x14ac:dyDescent="0.15">
      <c r="A179" s="64"/>
      <c r="B179" s="2"/>
      <c r="C179" s="7"/>
      <c r="D179" s="7"/>
      <c r="E179" s="7"/>
      <c r="F179" s="60"/>
      <c r="G179" s="60"/>
      <c r="H179" s="60"/>
      <c r="I179" s="61"/>
      <c r="J179" s="8"/>
      <c r="L179" s="6"/>
      <c r="M179"/>
      <c r="N179"/>
    </row>
    <row r="180" spans="1:14" s="4" customFormat="1" x14ac:dyDescent="0.15">
      <c r="A180" s="64"/>
      <c r="B180" s="2"/>
      <c r="C180" s="7"/>
      <c r="D180" s="7"/>
      <c r="E180" s="7"/>
      <c r="F180" s="60"/>
      <c r="G180" s="60"/>
      <c r="H180" s="60"/>
      <c r="I180" s="61"/>
      <c r="J180" s="8"/>
      <c r="L180" s="6"/>
      <c r="M180"/>
      <c r="N180"/>
    </row>
    <row r="181" spans="1:14" s="4" customFormat="1" x14ac:dyDescent="0.15">
      <c r="A181" s="64"/>
      <c r="B181" s="2"/>
      <c r="C181" s="7"/>
      <c r="D181" s="7"/>
      <c r="E181" s="7"/>
      <c r="F181" s="60"/>
      <c r="G181" s="60"/>
      <c r="H181" s="60"/>
      <c r="I181" s="61"/>
      <c r="J181" s="8"/>
      <c r="L181" s="6"/>
      <c r="M181"/>
      <c r="N181"/>
    </row>
    <row r="182" spans="1:14" s="4" customFormat="1" x14ac:dyDescent="0.15">
      <c r="A182" s="64"/>
      <c r="B182" s="2"/>
      <c r="C182" s="7"/>
      <c r="D182" s="7"/>
      <c r="E182" s="7"/>
      <c r="F182" s="60"/>
      <c r="G182" s="60"/>
      <c r="H182" s="60"/>
      <c r="I182" s="61"/>
      <c r="J182" s="8"/>
      <c r="L182" s="6"/>
      <c r="M182"/>
      <c r="N182"/>
    </row>
    <row r="183" spans="1:14" s="4" customFormat="1" x14ac:dyDescent="0.15">
      <c r="A183" s="64"/>
      <c r="B183" s="2"/>
      <c r="C183" s="7"/>
      <c r="D183" s="7"/>
      <c r="E183" s="7"/>
      <c r="F183" s="60"/>
      <c r="G183" s="60"/>
      <c r="H183" s="60"/>
      <c r="I183" s="61"/>
      <c r="J183" s="8"/>
      <c r="L183" s="6"/>
      <c r="M183"/>
      <c r="N183"/>
    </row>
    <row r="184" spans="1:14" s="4" customFormat="1" x14ac:dyDescent="0.15">
      <c r="A184" s="64"/>
      <c r="B184" s="2"/>
      <c r="C184" s="7"/>
      <c r="D184" s="7"/>
      <c r="E184" s="7"/>
      <c r="F184" s="60"/>
      <c r="G184" s="60"/>
      <c r="H184" s="60"/>
      <c r="I184" s="61"/>
      <c r="J184" s="8"/>
      <c r="L184" s="6"/>
      <c r="M184"/>
      <c r="N184"/>
    </row>
    <row r="185" spans="1:14" s="4" customFormat="1" x14ac:dyDescent="0.15">
      <c r="A185" s="64"/>
      <c r="B185" s="2"/>
      <c r="C185" s="7"/>
      <c r="D185" s="7"/>
      <c r="E185" s="7"/>
      <c r="F185" s="60"/>
      <c r="G185" s="60"/>
      <c r="H185" s="60"/>
      <c r="I185" s="61"/>
      <c r="J185" s="8"/>
      <c r="L185" s="6"/>
      <c r="M185"/>
      <c r="N185"/>
    </row>
    <row r="186" spans="1:14" s="4" customFormat="1" x14ac:dyDescent="0.15">
      <c r="A186" s="64"/>
      <c r="B186" s="2"/>
      <c r="C186" s="7"/>
      <c r="D186" s="7"/>
      <c r="E186" s="7"/>
      <c r="F186" s="60"/>
      <c r="G186" s="60"/>
      <c r="H186" s="60"/>
      <c r="I186" s="61"/>
      <c r="J186" s="8"/>
      <c r="L186" s="6"/>
      <c r="M186"/>
      <c r="N186"/>
    </row>
    <row r="187" spans="1:14" s="4" customFormat="1" x14ac:dyDescent="0.15">
      <c r="A187" s="64"/>
      <c r="B187" s="2"/>
      <c r="C187" s="7"/>
      <c r="D187" s="7"/>
      <c r="E187" s="7"/>
      <c r="F187" s="60"/>
      <c r="G187" s="60"/>
      <c r="H187" s="60"/>
      <c r="I187" s="61"/>
      <c r="J187" s="8"/>
      <c r="L187" s="6"/>
      <c r="M187"/>
      <c r="N187"/>
    </row>
    <row r="188" spans="1:14" s="4" customFormat="1" x14ac:dyDescent="0.15">
      <c r="A188" s="64"/>
      <c r="B188" s="2"/>
      <c r="C188" s="7"/>
      <c r="D188" s="7"/>
      <c r="E188" s="7"/>
      <c r="F188" s="60"/>
      <c r="G188" s="60"/>
      <c r="H188" s="60"/>
      <c r="I188" s="61"/>
      <c r="J188" s="8"/>
      <c r="L188" s="6"/>
      <c r="M188"/>
      <c r="N188"/>
    </row>
    <row r="189" spans="1:14" s="4" customFormat="1" x14ac:dyDescent="0.15">
      <c r="A189" s="64"/>
      <c r="B189" s="2"/>
      <c r="C189" s="7"/>
      <c r="D189" s="7"/>
      <c r="E189" s="7"/>
      <c r="F189" s="60"/>
      <c r="G189" s="60"/>
      <c r="H189" s="60"/>
      <c r="I189" s="61"/>
      <c r="J189" s="8"/>
      <c r="L189" s="6"/>
      <c r="M189"/>
      <c r="N189"/>
    </row>
    <row r="190" spans="1:14" s="4" customFormat="1" x14ac:dyDescent="0.15">
      <c r="A190" s="64"/>
      <c r="B190" s="2"/>
      <c r="C190" s="7"/>
      <c r="D190" s="7"/>
      <c r="E190" s="7"/>
      <c r="F190" s="60"/>
      <c r="G190" s="60"/>
      <c r="H190" s="60"/>
      <c r="I190" s="61"/>
      <c r="J190" s="8"/>
      <c r="L190" s="6"/>
      <c r="M190"/>
      <c r="N190"/>
    </row>
    <row r="191" spans="1:14" s="4" customFormat="1" x14ac:dyDescent="0.15">
      <c r="A191" s="64"/>
      <c r="B191" s="2"/>
      <c r="C191" s="7"/>
      <c r="D191" s="7"/>
      <c r="E191" s="7"/>
      <c r="F191" s="60"/>
      <c r="G191" s="60"/>
      <c r="H191" s="60"/>
      <c r="I191" s="61"/>
      <c r="J191" s="8"/>
      <c r="L191" s="6"/>
      <c r="M191"/>
      <c r="N191"/>
    </row>
    <row r="192" spans="1:14" s="4" customFormat="1" x14ac:dyDescent="0.15">
      <c r="A192" s="64"/>
      <c r="B192" s="2"/>
      <c r="C192" s="7"/>
      <c r="D192" s="7"/>
      <c r="E192" s="7"/>
      <c r="F192" s="60"/>
      <c r="G192" s="60"/>
      <c r="H192" s="60"/>
      <c r="I192" s="61"/>
      <c r="J192" s="8"/>
      <c r="L192" s="6"/>
      <c r="M192"/>
      <c r="N192"/>
    </row>
    <row r="193" spans="1:14" s="4" customFormat="1" x14ac:dyDescent="0.15">
      <c r="A193" s="64"/>
      <c r="B193" s="2"/>
      <c r="C193" s="7"/>
      <c r="D193" s="7"/>
      <c r="E193" s="7"/>
      <c r="F193" s="60"/>
      <c r="G193" s="60"/>
      <c r="H193" s="60"/>
      <c r="I193" s="61"/>
      <c r="J193" s="8"/>
      <c r="L193" s="6"/>
      <c r="M193"/>
      <c r="N193"/>
    </row>
    <row r="194" spans="1:14" s="4" customFormat="1" x14ac:dyDescent="0.15">
      <c r="A194" s="64"/>
      <c r="B194" s="2"/>
      <c r="C194" s="7"/>
      <c r="D194" s="7"/>
      <c r="E194" s="7"/>
      <c r="F194" s="60"/>
      <c r="G194" s="60"/>
      <c r="H194" s="60"/>
      <c r="I194" s="61"/>
      <c r="J194" s="8"/>
      <c r="L194" s="6"/>
      <c r="M194"/>
      <c r="N194"/>
    </row>
    <row r="195" spans="1:14" s="4" customFormat="1" x14ac:dyDescent="0.15">
      <c r="A195" s="64"/>
      <c r="B195" s="2"/>
      <c r="C195" s="7"/>
      <c r="D195" s="7"/>
      <c r="E195" s="7"/>
      <c r="F195" s="60"/>
      <c r="G195" s="60"/>
      <c r="H195" s="60"/>
      <c r="I195" s="61"/>
      <c r="J195" s="8"/>
      <c r="L195" s="6"/>
      <c r="M195"/>
      <c r="N195"/>
    </row>
    <row r="196" spans="1:14" s="4" customFormat="1" x14ac:dyDescent="0.15">
      <c r="A196" s="64"/>
      <c r="B196" s="2"/>
      <c r="C196" s="7"/>
      <c r="D196" s="7"/>
      <c r="E196" s="7"/>
      <c r="F196" s="60"/>
      <c r="G196" s="60"/>
      <c r="H196" s="60"/>
      <c r="I196" s="61"/>
      <c r="J196" s="8"/>
      <c r="L196" s="6"/>
      <c r="M196"/>
      <c r="N196"/>
    </row>
    <row r="197" spans="1:14" s="4" customFormat="1" x14ac:dyDescent="0.15">
      <c r="A197" s="64"/>
      <c r="B197" s="2"/>
      <c r="C197" s="7"/>
      <c r="D197" s="7"/>
      <c r="E197" s="7"/>
      <c r="F197" s="60"/>
      <c r="G197" s="60"/>
      <c r="H197" s="60"/>
      <c r="I197" s="61"/>
      <c r="J197" s="8"/>
      <c r="L197" s="6"/>
      <c r="M197"/>
      <c r="N197"/>
    </row>
    <row r="198" spans="1:14" s="4" customFormat="1" x14ac:dyDescent="0.15">
      <c r="A198" s="64"/>
      <c r="B198" s="2"/>
      <c r="C198" s="7"/>
      <c r="D198" s="7"/>
      <c r="E198" s="7"/>
      <c r="F198" s="60"/>
      <c r="G198" s="60"/>
      <c r="H198" s="60"/>
      <c r="I198" s="61"/>
      <c r="J198" s="8"/>
      <c r="L198" s="6"/>
      <c r="M198"/>
      <c r="N198"/>
    </row>
    <row r="199" spans="1:14" s="4" customFormat="1" x14ac:dyDescent="0.15">
      <c r="A199" s="64"/>
      <c r="B199" s="2"/>
      <c r="C199" s="7"/>
      <c r="D199" s="7"/>
      <c r="E199" s="7"/>
      <c r="F199" s="60"/>
      <c r="G199" s="60"/>
      <c r="H199" s="60"/>
      <c r="I199" s="61"/>
      <c r="J199" s="8"/>
      <c r="L199" s="6"/>
      <c r="M199"/>
      <c r="N199"/>
    </row>
    <row r="200" spans="1:14" s="4" customFormat="1" x14ac:dyDescent="0.15">
      <c r="A200" s="64"/>
      <c r="B200" s="2"/>
      <c r="C200" s="7"/>
      <c r="D200" s="7"/>
      <c r="E200" s="7"/>
      <c r="F200" s="60"/>
      <c r="G200" s="60"/>
      <c r="H200" s="60"/>
      <c r="I200" s="61"/>
      <c r="J200" s="8"/>
      <c r="L200" s="6"/>
      <c r="M200"/>
      <c r="N200"/>
    </row>
    <row r="201" spans="1:14" s="4" customFormat="1" x14ac:dyDescent="0.15">
      <c r="A201" s="64"/>
      <c r="B201" s="2"/>
      <c r="C201" s="7"/>
      <c r="D201" s="7"/>
      <c r="E201" s="7"/>
      <c r="F201" s="60"/>
      <c r="G201" s="60"/>
      <c r="H201" s="60"/>
      <c r="I201" s="61"/>
      <c r="J201" s="8"/>
      <c r="L201" s="6"/>
      <c r="M201"/>
      <c r="N201"/>
    </row>
    <row r="202" spans="1:14" s="4" customFormat="1" x14ac:dyDescent="0.15">
      <c r="A202" s="64"/>
      <c r="B202" s="2"/>
      <c r="C202" s="7"/>
      <c r="D202" s="7"/>
      <c r="E202" s="7"/>
      <c r="F202" s="60"/>
      <c r="G202" s="60"/>
      <c r="H202" s="60"/>
      <c r="I202" s="61"/>
      <c r="J202" s="8"/>
      <c r="L202" s="6"/>
      <c r="M202"/>
      <c r="N202"/>
    </row>
    <row r="203" spans="1:14" s="4" customFormat="1" x14ac:dyDescent="0.15">
      <c r="A203" s="64"/>
      <c r="B203" s="2"/>
      <c r="C203" s="7"/>
      <c r="D203" s="7"/>
      <c r="E203" s="7"/>
      <c r="F203" s="60"/>
      <c r="G203" s="60"/>
      <c r="H203" s="60"/>
      <c r="I203" s="61"/>
      <c r="J203" s="8"/>
      <c r="L203" s="6"/>
      <c r="M203"/>
      <c r="N203"/>
    </row>
    <row r="204" spans="1:14" s="4" customFormat="1" x14ac:dyDescent="0.15">
      <c r="A204" s="64"/>
      <c r="B204" s="2"/>
      <c r="C204" s="7"/>
      <c r="D204" s="7"/>
      <c r="E204" s="7"/>
      <c r="F204" s="60"/>
      <c r="G204" s="60"/>
      <c r="H204" s="60"/>
      <c r="I204" s="61"/>
      <c r="J204" s="8"/>
      <c r="L204" s="6"/>
      <c r="M204"/>
      <c r="N204"/>
    </row>
    <row r="205" spans="1:14" s="4" customFormat="1" x14ac:dyDescent="0.15">
      <c r="A205" s="64"/>
      <c r="B205" s="2"/>
      <c r="C205" s="7"/>
      <c r="D205" s="7"/>
      <c r="E205" s="7"/>
      <c r="F205" s="60"/>
      <c r="G205" s="60"/>
      <c r="H205" s="60"/>
      <c r="I205" s="61"/>
      <c r="J205" s="8"/>
      <c r="L205" s="6"/>
      <c r="M205"/>
      <c r="N205"/>
    </row>
    <row r="206" spans="1:14" s="4" customFormat="1" x14ac:dyDescent="0.15">
      <c r="A206" s="64"/>
      <c r="B206" s="2"/>
      <c r="C206" s="7"/>
      <c r="D206" s="7"/>
      <c r="E206" s="7"/>
      <c r="F206" s="60"/>
      <c r="G206" s="60"/>
      <c r="H206" s="60"/>
      <c r="I206" s="61"/>
      <c r="J206" s="8"/>
      <c r="L206" s="6"/>
      <c r="M206"/>
      <c r="N206"/>
    </row>
    <row r="207" spans="1:14" s="4" customFormat="1" x14ac:dyDescent="0.15">
      <c r="A207" s="64"/>
      <c r="B207" s="2"/>
      <c r="C207" s="7"/>
      <c r="D207" s="7"/>
      <c r="E207" s="7"/>
      <c r="F207" s="60"/>
      <c r="G207" s="60"/>
      <c r="H207" s="60"/>
      <c r="I207" s="61"/>
      <c r="J207" s="8"/>
      <c r="L207" s="6"/>
      <c r="M207"/>
      <c r="N207"/>
    </row>
    <row r="208" spans="1:14" s="4" customFormat="1" x14ac:dyDescent="0.15">
      <c r="A208" s="64"/>
      <c r="B208" s="2"/>
      <c r="C208" s="7"/>
      <c r="D208" s="7"/>
      <c r="E208" s="7"/>
      <c r="F208" s="60"/>
      <c r="G208" s="60"/>
      <c r="H208" s="60"/>
      <c r="I208" s="61"/>
      <c r="J208" s="8"/>
      <c r="L208" s="6"/>
      <c r="M208"/>
      <c r="N208"/>
    </row>
    <row r="209" spans="1:14" s="4" customFormat="1" x14ac:dyDescent="0.15">
      <c r="A209" s="64"/>
      <c r="B209" s="2"/>
      <c r="C209" s="7"/>
      <c r="D209" s="7"/>
      <c r="E209" s="7"/>
      <c r="F209" s="60"/>
      <c r="G209" s="60"/>
      <c r="H209" s="60"/>
      <c r="I209" s="61"/>
      <c r="J209" s="8"/>
      <c r="L209" s="6"/>
      <c r="M209"/>
      <c r="N209"/>
    </row>
    <row r="210" spans="1:14" s="4" customFormat="1" x14ac:dyDescent="0.15">
      <c r="A210" s="64"/>
      <c r="B210" s="2"/>
      <c r="C210" s="7"/>
      <c r="D210" s="7"/>
      <c r="E210" s="7"/>
      <c r="F210" s="60"/>
      <c r="G210" s="60"/>
      <c r="H210" s="60"/>
      <c r="I210" s="61"/>
      <c r="J210" s="8"/>
      <c r="L210" s="6"/>
      <c r="M210"/>
      <c r="N210"/>
    </row>
    <row r="211" spans="1:14" s="4" customFormat="1" x14ac:dyDescent="0.15">
      <c r="A211" s="64"/>
      <c r="B211" s="2"/>
      <c r="C211" s="7"/>
      <c r="D211" s="7"/>
      <c r="E211" s="7"/>
      <c r="F211" s="60"/>
      <c r="G211" s="60"/>
      <c r="H211" s="60"/>
      <c r="I211" s="61"/>
      <c r="J211" s="8"/>
      <c r="L211" s="6"/>
      <c r="M211"/>
      <c r="N211"/>
    </row>
    <row r="212" spans="1:14" s="4" customFormat="1" x14ac:dyDescent="0.15">
      <c r="A212" s="64"/>
      <c r="B212" s="2"/>
      <c r="C212" s="7"/>
      <c r="D212" s="7"/>
      <c r="E212" s="7"/>
      <c r="F212" s="60"/>
      <c r="G212" s="60"/>
      <c r="H212" s="60"/>
      <c r="I212" s="61"/>
      <c r="J212" s="8"/>
      <c r="L212" s="6"/>
      <c r="M212"/>
      <c r="N212"/>
    </row>
    <row r="213" spans="1:14" s="4" customFormat="1" x14ac:dyDescent="0.15">
      <c r="A213" s="64"/>
      <c r="B213" s="2"/>
      <c r="C213" s="7"/>
      <c r="D213" s="7"/>
      <c r="E213" s="7"/>
      <c r="F213" s="60"/>
      <c r="G213" s="60"/>
      <c r="H213" s="60"/>
      <c r="I213" s="61"/>
      <c r="J213" s="8"/>
      <c r="L213" s="6"/>
      <c r="M213"/>
      <c r="N213"/>
    </row>
    <row r="214" spans="1:14" s="4" customFormat="1" x14ac:dyDescent="0.15">
      <c r="A214" s="64"/>
      <c r="B214" s="2"/>
      <c r="C214" s="7"/>
      <c r="D214" s="7"/>
      <c r="E214" s="7"/>
      <c r="F214" s="60"/>
      <c r="G214" s="60"/>
      <c r="H214" s="60"/>
      <c r="I214" s="61"/>
      <c r="J214" s="8"/>
      <c r="L214" s="6"/>
      <c r="M214"/>
      <c r="N214"/>
    </row>
    <row r="215" spans="1:14" s="4" customFormat="1" x14ac:dyDescent="0.15">
      <c r="A215" s="64"/>
      <c r="B215" s="2"/>
      <c r="C215" s="7"/>
      <c r="D215" s="7"/>
      <c r="E215" s="7"/>
      <c r="F215" s="60"/>
      <c r="G215" s="60"/>
      <c r="H215" s="60"/>
      <c r="I215" s="61"/>
      <c r="J215" s="8"/>
      <c r="L215" s="6"/>
      <c r="M215"/>
      <c r="N215"/>
    </row>
    <row r="216" spans="1:14" s="4" customFormat="1" x14ac:dyDescent="0.15">
      <c r="A216" s="64"/>
      <c r="B216" s="2"/>
      <c r="C216" s="7"/>
      <c r="D216" s="7"/>
      <c r="E216" s="7"/>
      <c r="F216" s="60"/>
      <c r="G216" s="60"/>
      <c r="H216" s="60"/>
      <c r="I216" s="61"/>
      <c r="J216" s="8"/>
      <c r="L216" s="6"/>
      <c r="M216"/>
      <c r="N216"/>
    </row>
    <row r="217" spans="1:14" s="4" customFormat="1" x14ac:dyDescent="0.15">
      <c r="A217" s="64"/>
      <c r="B217" s="2"/>
      <c r="C217" s="7"/>
      <c r="D217" s="7"/>
      <c r="E217" s="7"/>
      <c r="F217" s="60"/>
      <c r="G217" s="60"/>
      <c r="H217" s="60"/>
      <c r="I217" s="61"/>
      <c r="J217" s="8"/>
      <c r="L217" s="6"/>
      <c r="M217"/>
      <c r="N217"/>
    </row>
    <row r="218" spans="1:14" s="4" customFormat="1" x14ac:dyDescent="0.15">
      <c r="A218" s="64"/>
      <c r="B218" s="2"/>
      <c r="C218" s="7"/>
      <c r="D218" s="7"/>
      <c r="E218" s="7"/>
      <c r="F218" s="60"/>
      <c r="G218" s="60"/>
      <c r="H218" s="60"/>
      <c r="I218" s="61"/>
      <c r="J218" s="8"/>
      <c r="L218" s="6"/>
      <c r="M218"/>
      <c r="N218"/>
    </row>
    <row r="219" spans="1:14" s="4" customFormat="1" x14ac:dyDescent="0.15">
      <c r="A219" s="64"/>
      <c r="B219" s="2"/>
      <c r="C219" s="7"/>
      <c r="D219" s="7"/>
      <c r="E219" s="7"/>
      <c r="F219" s="60"/>
      <c r="G219" s="60"/>
      <c r="H219" s="60"/>
      <c r="I219" s="61"/>
      <c r="J219" s="8"/>
      <c r="L219" s="6"/>
      <c r="M219"/>
      <c r="N219"/>
    </row>
    <row r="220" spans="1:14" s="4" customFormat="1" x14ac:dyDescent="0.15">
      <c r="A220" s="64"/>
      <c r="B220" s="2"/>
      <c r="C220" s="7"/>
      <c r="D220" s="7"/>
      <c r="E220" s="7"/>
      <c r="F220" s="60"/>
      <c r="G220" s="60"/>
      <c r="H220" s="60"/>
      <c r="I220" s="61"/>
      <c r="J220" s="8"/>
      <c r="L220" s="6"/>
      <c r="M220"/>
      <c r="N220"/>
    </row>
    <row r="221" spans="1:14" s="4" customFormat="1" x14ac:dyDescent="0.15">
      <c r="A221" s="64"/>
      <c r="B221" s="2"/>
      <c r="C221" s="7"/>
      <c r="D221" s="7"/>
      <c r="E221" s="7"/>
      <c r="F221" s="60"/>
      <c r="G221" s="60"/>
      <c r="H221" s="60"/>
      <c r="I221" s="61"/>
      <c r="J221" s="8"/>
      <c r="L221" s="6"/>
      <c r="M221"/>
      <c r="N221"/>
    </row>
    <row r="222" spans="1:14" s="4" customFormat="1" x14ac:dyDescent="0.15">
      <c r="A222" s="64"/>
      <c r="B222" s="2"/>
      <c r="C222" s="7"/>
      <c r="D222" s="7"/>
      <c r="E222" s="7"/>
      <c r="F222" s="60"/>
      <c r="G222" s="60"/>
      <c r="H222" s="60"/>
      <c r="I222" s="61"/>
      <c r="J222" s="8"/>
      <c r="L222" s="6"/>
      <c r="M222"/>
      <c r="N222"/>
    </row>
    <row r="223" spans="1:14" s="4" customFormat="1" x14ac:dyDescent="0.15">
      <c r="A223" s="64"/>
      <c r="B223" s="2"/>
      <c r="C223" s="7"/>
      <c r="D223" s="7"/>
      <c r="E223" s="7"/>
      <c r="F223" s="60"/>
      <c r="G223" s="60"/>
      <c r="H223" s="60"/>
      <c r="I223" s="61"/>
      <c r="J223" s="8"/>
      <c r="L223" s="6"/>
      <c r="M223"/>
      <c r="N223"/>
    </row>
    <row r="224" spans="1:14" s="4" customFormat="1" x14ac:dyDescent="0.15">
      <c r="A224" s="64"/>
      <c r="B224" s="2"/>
      <c r="C224" s="7"/>
      <c r="D224" s="7"/>
      <c r="E224" s="7"/>
      <c r="F224" s="60"/>
      <c r="G224" s="60"/>
      <c r="H224" s="60"/>
      <c r="I224" s="61"/>
      <c r="J224" s="8"/>
      <c r="L224" s="6"/>
      <c r="M224"/>
      <c r="N224"/>
    </row>
    <row r="225" spans="1:14" s="4" customFormat="1" x14ac:dyDescent="0.15">
      <c r="A225" s="64"/>
      <c r="B225" s="2"/>
      <c r="C225" s="7"/>
      <c r="D225" s="7"/>
      <c r="E225" s="7"/>
      <c r="F225" s="60"/>
      <c r="G225" s="60"/>
      <c r="H225" s="60"/>
      <c r="I225" s="61"/>
      <c r="J225" s="8"/>
      <c r="L225" s="6"/>
      <c r="M225"/>
      <c r="N225"/>
    </row>
    <row r="226" spans="1:14" s="4" customFormat="1" x14ac:dyDescent="0.15">
      <c r="A226" s="64"/>
      <c r="B226" s="2"/>
      <c r="C226" s="7"/>
      <c r="D226" s="7"/>
      <c r="E226" s="7"/>
      <c r="F226" s="60"/>
      <c r="G226" s="60"/>
      <c r="H226" s="60"/>
      <c r="I226" s="61"/>
      <c r="J226" s="8"/>
      <c r="L226" s="6"/>
      <c r="M226"/>
      <c r="N226"/>
    </row>
    <row r="227" spans="1:14" s="4" customFormat="1" x14ac:dyDescent="0.15">
      <c r="A227" s="64"/>
      <c r="B227" s="2"/>
      <c r="C227" s="7"/>
      <c r="D227" s="7"/>
      <c r="E227" s="7"/>
      <c r="F227" s="60"/>
      <c r="G227" s="60"/>
      <c r="H227" s="60"/>
      <c r="I227" s="61"/>
      <c r="J227" s="8"/>
      <c r="L227" s="6"/>
      <c r="M227"/>
      <c r="N227"/>
    </row>
    <row r="228" spans="1:14" s="4" customFormat="1" x14ac:dyDescent="0.15">
      <c r="A228" s="64"/>
      <c r="B228" s="2"/>
      <c r="C228" s="7"/>
      <c r="D228" s="7"/>
      <c r="E228" s="7"/>
      <c r="F228" s="60"/>
      <c r="G228" s="60"/>
      <c r="H228" s="60"/>
      <c r="I228" s="61"/>
      <c r="J228" s="8"/>
      <c r="L228" s="6"/>
      <c r="M228"/>
      <c r="N228"/>
    </row>
    <row r="229" spans="1:14" s="4" customFormat="1" x14ac:dyDescent="0.15">
      <c r="A229" s="64"/>
      <c r="B229" s="2"/>
      <c r="C229" s="7"/>
      <c r="D229" s="7"/>
      <c r="E229" s="7"/>
      <c r="F229" s="60"/>
      <c r="G229" s="60"/>
      <c r="H229" s="60"/>
      <c r="I229" s="61"/>
      <c r="J229" s="8"/>
      <c r="L229" s="6"/>
      <c r="M229"/>
      <c r="N229"/>
    </row>
    <row r="230" spans="1:14" s="4" customFormat="1" x14ac:dyDescent="0.15">
      <c r="A230" s="64"/>
      <c r="B230" s="2"/>
      <c r="C230" s="7"/>
      <c r="D230" s="7"/>
      <c r="E230" s="7"/>
      <c r="F230" s="60"/>
      <c r="G230" s="60"/>
      <c r="H230" s="60"/>
      <c r="I230" s="61"/>
      <c r="J230" s="8"/>
      <c r="L230" s="6"/>
      <c r="M230"/>
      <c r="N230"/>
    </row>
    <row r="231" spans="1:14" s="4" customFormat="1" x14ac:dyDescent="0.15">
      <c r="A231" s="64"/>
      <c r="B231" s="2"/>
      <c r="C231" s="7"/>
      <c r="D231" s="7"/>
      <c r="E231" s="7"/>
      <c r="F231" s="60"/>
      <c r="G231" s="60"/>
      <c r="H231" s="60"/>
      <c r="I231" s="61"/>
      <c r="J231" s="8"/>
      <c r="L231" s="6"/>
      <c r="M231"/>
      <c r="N231"/>
    </row>
    <row r="232" spans="1:14" s="4" customFormat="1" x14ac:dyDescent="0.15">
      <c r="A232" s="64"/>
      <c r="B232" s="2"/>
      <c r="C232" s="7"/>
      <c r="D232" s="7"/>
      <c r="E232" s="7"/>
      <c r="F232" s="60"/>
      <c r="G232" s="60"/>
      <c r="H232" s="60"/>
      <c r="I232" s="61"/>
      <c r="J232" s="8"/>
      <c r="L232" s="6"/>
      <c r="M232"/>
      <c r="N232"/>
    </row>
    <row r="233" spans="1:14" s="4" customFormat="1" x14ac:dyDescent="0.15">
      <c r="A233" s="64"/>
      <c r="B233" s="2"/>
      <c r="C233" s="7"/>
      <c r="D233" s="7"/>
      <c r="E233" s="7"/>
      <c r="F233" s="60"/>
      <c r="G233" s="60"/>
      <c r="H233" s="60"/>
      <c r="I233" s="61"/>
      <c r="J233" s="8"/>
      <c r="L233" s="6"/>
      <c r="M233"/>
      <c r="N233"/>
    </row>
    <row r="234" spans="1:14" s="4" customFormat="1" x14ac:dyDescent="0.15">
      <c r="A234" s="64"/>
      <c r="B234" s="2"/>
      <c r="C234" s="7"/>
      <c r="D234" s="7"/>
      <c r="E234" s="7"/>
      <c r="F234" s="60"/>
      <c r="G234" s="60"/>
      <c r="H234" s="60"/>
      <c r="I234" s="61"/>
      <c r="J234" s="8"/>
      <c r="L234" s="6"/>
      <c r="M234"/>
      <c r="N234"/>
    </row>
    <row r="235" spans="1:14" s="4" customFormat="1" x14ac:dyDescent="0.15">
      <c r="A235" s="64"/>
      <c r="B235" s="2"/>
      <c r="C235" s="7"/>
      <c r="D235" s="7"/>
      <c r="E235" s="7"/>
      <c r="F235" s="60"/>
      <c r="G235" s="60"/>
      <c r="H235" s="60"/>
      <c r="I235" s="61"/>
      <c r="J235" s="8"/>
      <c r="L235" s="6"/>
      <c r="M235"/>
      <c r="N235"/>
    </row>
    <row r="236" spans="1:14" s="4" customFormat="1" x14ac:dyDescent="0.15">
      <c r="A236" s="64"/>
      <c r="B236" s="2"/>
      <c r="C236" s="7"/>
      <c r="D236" s="7"/>
      <c r="E236" s="7"/>
      <c r="F236" s="60"/>
      <c r="G236" s="60"/>
      <c r="H236" s="60"/>
      <c r="I236" s="61"/>
      <c r="J236" s="8"/>
      <c r="L236" s="6"/>
      <c r="M236"/>
      <c r="N236"/>
    </row>
    <row r="237" spans="1:14" s="4" customFormat="1" x14ac:dyDescent="0.15">
      <c r="A237" s="64"/>
      <c r="B237" s="2"/>
      <c r="C237" s="7"/>
      <c r="D237" s="7"/>
      <c r="E237" s="7"/>
      <c r="F237" s="60"/>
      <c r="G237" s="60"/>
      <c r="H237" s="60"/>
      <c r="I237" s="61"/>
      <c r="J237" s="8"/>
      <c r="L237" s="6"/>
      <c r="M237"/>
      <c r="N237"/>
    </row>
    <row r="238" spans="1:14" s="4" customFormat="1" x14ac:dyDescent="0.15">
      <c r="A238" s="64"/>
      <c r="B238" s="2"/>
      <c r="C238" s="7"/>
      <c r="D238" s="7"/>
      <c r="E238" s="7"/>
      <c r="F238" s="60"/>
      <c r="G238" s="60"/>
      <c r="H238" s="60"/>
      <c r="I238" s="61"/>
      <c r="J238" s="8"/>
      <c r="L238" s="6"/>
      <c r="M238"/>
      <c r="N238"/>
    </row>
    <row r="239" spans="1:14" s="4" customFormat="1" x14ac:dyDescent="0.15">
      <c r="A239" s="64"/>
      <c r="B239" s="2"/>
      <c r="C239" s="7"/>
      <c r="D239" s="7"/>
      <c r="E239" s="7"/>
      <c r="F239" s="60"/>
      <c r="G239" s="60"/>
      <c r="H239" s="60"/>
      <c r="I239" s="61"/>
      <c r="J239" s="8"/>
      <c r="L239" s="6"/>
      <c r="M239"/>
      <c r="N239"/>
    </row>
    <row r="240" spans="1:14" s="4" customFormat="1" x14ac:dyDescent="0.15">
      <c r="A240" s="64"/>
      <c r="B240" s="2"/>
      <c r="C240" s="7"/>
      <c r="D240" s="7"/>
      <c r="E240" s="7"/>
      <c r="F240" s="60"/>
      <c r="G240" s="60"/>
      <c r="H240" s="60"/>
      <c r="I240" s="61"/>
      <c r="J240" s="8"/>
      <c r="L240" s="6"/>
      <c r="M240"/>
      <c r="N240"/>
    </row>
    <row r="241" spans="1:14" s="4" customFormat="1" x14ac:dyDescent="0.15">
      <c r="A241" s="64"/>
      <c r="B241" s="2"/>
      <c r="C241" s="7"/>
      <c r="D241" s="7"/>
      <c r="E241" s="7"/>
      <c r="F241" s="60"/>
      <c r="G241" s="60"/>
      <c r="H241" s="60"/>
      <c r="I241" s="61"/>
      <c r="J241" s="8"/>
      <c r="L241" s="6"/>
      <c r="M241"/>
      <c r="N241"/>
    </row>
    <row r="242" spans="1:14" s="4" customFormat="1" x14ac:dyDescent="0.15">
      <c r="A242" s="64"/>
      <c r="B242" s="2"/>
      <c r="C242" s="7"/>
      <c r="D242" s="7"/>
      <c r="E242" s="7"/>
      <c r="F242" s="60"/>
      <c r="G242" s="60"/>
      <c r="H242" s="60"/>
      <c r="I242" s="61"/>
      <c r="J242" s="8"/>
      <c r="L242" s="6"/>
      <c r="M242"/>
      <c r="N242"/>
    </row>
    <row r="243" spans="1:14" s="4" customFormat="1" x14ac:dyDescent="0.15">
      <c r="A243" s="64"/>
      <c r="B243" s="2"/>
      <c r="C243" s="7"/>
      <c r="D243" s="7"/>
      <c r="E243" s="7"/>
      <c r="F243" s="60"/>
      <c r="G243" s="60"/>
      <c r="H243" s="60"/>
      <c r="I243" s="61"/>
      <c r="J243" s="8"/>
      <c r="L243" s="6"/>
      <c r="M243"/>
      <c r="N243"/>
    </row>
    <row r="244" spans="1:14" s="4" customFormat="1" x14ac:dyDescent="0.15">
      <c r="A244" s="64"/>
      <c r="B244" s="2"/>
      <c r="C244" s="7"/>
      <c r="D244" s="7"/>
      <c r="E244" s="7"/>
      <c r="F244" s="60"/>
      <c r="G244" s="60"/>
      <c r="H244" s="60"/>
      <c r="I244" s="61"/>
      <c r="J244" s="8"/>
      <c r="L244" s="6"/>
      <c r="M244"/>
      <c r="N244"/>
    </row>
    <row r="245" spans="1:14" s="4" customFormat="1" x14ac:dyDescent="0.15">
      <c r="A245" s="64"/>
      <c r="B245" s="2"/>
      <c r="C245" s="7"/>
      <c r="D245" s="7"/>
      <c r="E245" s="7"/>
      <c r="F245" s="60"/>
      <c r="G245" s="60"/>
      <c r="H245" s="60"/>
      <c r="I245" s="61"/>
      <c r="J245" s="8"/>
      <c r="L245" s="6"/>
      <c r="M245"/>
      <c r="N245"/>
    </row>
    <row r="246" spans="1:14" s="4" customFormat="1" x14ac:dyDescent="0.15">
      <c r="A246" s="64"/>
      <c r="B246" s="2"/>
      <c r="C246" s="7"/>
      <c r="D246" s="7"/>
      <c r="E246" s="7"/>
      <c r="F246" s="60"/>
      <c r="G246" s="60"/>
      <c r="H246" s="60"/>
      <c r="I246" s="61"/>
      <c r="J246" s="8"/>
      <c r="L246" s="6"/>
      <c r="M246"/>
      <c r="N246"/>
    </row>
    <row r="247" spans="1:14" s="4" customFormat="1" x14ac:dyDescent="0.15">
      <c r="A247" s="64"/>
      <c r="B247" s="2"/>
      <c r="C247" s="7"/>
      <c r="D247" s="7"/>
      <c r="E247" s="7"/>
      <c r="F247" s="60"/>
      <c r="G247" s="60"/>
      <c r="H247" s="60"/>
      <c r="I247" s="61"/>
      <c r="J247" s="8"/>
      <c r="L247" s="6"/>
      <c r="M247"/>
      <c r="N247"/>
    </row>
    <row r="248" spans="1:14" s="4" customFormat="1" x14ac:dyDescent="0.15">
      <c r="A248" s="64"/>
      <c r="B248" s="2"/>
      <c r="C248" s="7"/>
      <c r="D248" s="7"/>
      <c r="E248" s="7"/>
      <c r="F248" s="60"/>
      <c r="G248" s="60"/>
      <c r="H248" s="60"/>
      <c r="I248" s="61"/>
      <c r="J248" s="8"/>
      <c r="L248" s="6"/>
      <c r="M248"/>
      <c r="N248"/>
    </row>
    <row r="249" spans="1:14" s="4" customFormat="1" x14ac:dyDescent="0.15">
      <c r="A249" s="64"/>
      <c r="B249" s="2"/>
      <c r="C249" s="7"/>
      <c r="D249" s="7"/>
      <c r="E249" s="7"/>
      <c r="F249" s="60"/>
      <c r="G249" s="60"/>
      <c r="H249" s="60"/>
      <c r="I249" s="61"/>
      <c r="J249" s="8"/>
      <c r="L249" s="6"/>
      <c r="M249"/>
      <c r="N249"/>
    </row>
    <row r="250" spans="1:14" s="4" customFormat="1" x14ac:dyDescent="0.15">
      <c r="A250" s="64"/>
      <c r="B250" s="2"/>
      <c r="C250" s="7"/>
      <c r="D250" s="7"/>
      <c r="E250" s="7"/>
      <c r="F250" s="60"/>
      <c r="G250" s="60"/>
      <c r="H250" s="60"/>
      <c r="I250" s="61"/>
      <c r="J250" s="8"/>
      <c r="L250" s="6"/>
      <c r="M250"/>
      <c r="N250"/>
    </row>
    <row r="251" spans="1:14" s="4" customFormat="1" x14ac:dyDescent="0.15">
      <c r="A251" s="64"/>
      <c r="B251" s="2"/>
      <c r="C251" s="7"/>
      <c r="D251" s="7"/>
      <c r="E251" s="7"/>
      <c r="F251" s="60"/>
      <c r="G251" s="60"/>
      <c r="H251" s="60"/>
      <c r="I251" s="61"/>
      <c r="J251" s="8"/>
      <c r="L251" s="6"/>
      <c r="M251"/>
      <c r="N251"/>
    </row>
    <row r="252" spans="1:14" s="4" customFormat="1" x14ac:dyDescent="0.15">
      <c r="A252" s="64"/>
      <c r="B252" s="2"/>
      <c r="C252" s="7"/>
      <c r="D252" s="7"/>
      <c r="E252" s="7"/>
      <c r="F252" s="60"/>
      <c r="G252" s="60"/>
      <c r="H252" s="60"/>
      <c r="I252" s="61"/>
      <c r="J252" s="8"/>
      <c r="L252" s="6"/>
      <c r="M252"/>
      <c r="N252"/>
    </row>
    <row r="253" spans="1:14" s="4" customFormat="1" x14ac:dyDescent="0.15">
      <c r="A253" s="64"/>
      <c r="B253" s="2"/>
      <c r="C253" s="7"/>
      <c r="D253" s="7"/>
      <c r="E253" s="7"/>
      <c r="F253" s="60"/>
      <c r="G253" s="60"/>
      <c r="H253" s="60"/>
      <c r="I253" s="61"/>
      <c r="J253" s="8"/>
      <c r="L253" s="6"/>
      <c r="M253"/>
      <c r="N253"/>
    </row>
    <row r="254" spans="1:14" s="4" customFormat="1" x14ac:dyDescent="0.15">
      <c r="A254" s="64"/>
      <c r="B254" s="2"/>
      <c r="C254" s="7"/>
      <c r="D254" s="7"/>
      <c r="E254" s="7"/>
      <c r="F254" s="60"/>
      <c r="G254" s="60"/>
      <c r="H254" s="60"/>
      <c r="I254" s="61"/>
      <c r="J254" s="8"/>
      <c r="L254" s="6"/>
      <c r="M254"/>
      <c r="N254"/>
    </row>
    <row r="255" spans="1:14" s="4" customFormat="1" x14ac:dyDescent="0.15">
      <c r="A255" s="64"/>
      <c r="B255" s="2"/>
      <c r="C255" s="7"/>
      <c r="D255" s="7"/>
      <c r="E255" s="7"/>
      <c r="F255" s="60"/>
      <c r="G255" s="60"/>
      <c r="H255" s="60"/>
      <c r="I255" s="61"/>
      <c r="J255" s="8"/>
      <c r="L255" s="6"/>
      <c r="M255"/>
      <c r="N255"/>
    </row>
    <row r="256" spans="1:14" s="4" customFormat="1" x14ac:dyDescent="0.15">
      <c r="A256" s="64"/>
      <c r="B256" s="2"/>
      <c r="C256" s="7"/>
      <c r="D256" s="7"/>
      <c r="E256" s="7"/>
      <c r="F256" s="60"/>
      <c r="G256" s="60"/>
      <c r="H256" s="60"/>
      <c r="I256" s="61"/>
      <c r="J256" s="8"/>
      <c r="L256" s="6"/>
      <c r="M256"/>
      <c r="N256"/>
    </row>
    <row r="257" spans="1:14" s="4" customFormat="1" x14ac:dyDescent="0.15">
      <c r="A257" s="64"/>
      <c r="B257" s="2"/>
      <c r="C257" s="7"/>
      <c r="D257" s="7"/>
      <c r="E257" s="7"/>
      <c r="F257" s="60"/>
      <c r="G257" s="60"/>
      <c r="H257" s="60"/>
      <c r="I257" s="61"/>
      <c r="J257" s="8"/>
      <c r="L257" s="6"/>
      <c r="M257"/>
      <c r="N257"/>
    </row>
    <row r="258" spans="1:14" s="4" customFormat="1" x14ac:dyDescent="0.15">
      <c r="A258" s="64"/>
      <c r="B258" s="2"/>
      <c r="C258" s="7"/>
      <c r="D258" s="7"/>
      <c r="E258" s="7"/>
      <c r="F258" s="60"/>
      <c r="G258" s="60"/>
      <c r="H258" s="60"/>
      <c r="I258" s="61"/>
      <c r="J258" s="8"/>
      <c r="L258" s="6"/>
      <c r="M258"/>
      <c r="N258"/>
    </row>
    <row r="259" spans="1:14" s="4" customFormat="1" x14ac:dyDescent="0.15">
      <c r="A259" s="64"/>
      <c r="B259" s="2"/>
      <c r="C259" s="7"/>
      <c r="D259" s="7"/>
      <c r="E259" s="7"/>
      <c r="F259" s="60"/>
      <c r="G259" s="60"/>
      <c r="H259" s="60"/>
      <c r="I259" s="61"/>
      <c r="J259" s="8"/>
      <c r="L259" s="6"/>
      <c r="M259"/>
      <c r="N259"/>
    </row>
    <row r="260" spans="1:14" s="4" customFormat="1" x14ac:dyDescent="0.15">
      <c r="A260" s="64"/>
      <c r="B260" s="2"/>
      <c r="C260" s="7"/>
      <c r="D260" s="7"/>
      <c r="E260" s="7"/>
      <c r="F260" s="60"/>
      <c r="G260" s="60"/>
      <c r="H260" s="60"/>
      <c r="I260" s="61"/>
      <c r="J260" s="8"/>
      <c r="L260" s="6"/>
      <c r="M260"/>
      <c r="N260"/>
    </row>
    <row r="261" spans="1:14" s="4" customFormat="1" x14ac:dyDescent="0.15">
      <c r="A261" s="64"/>
      <c r="B261" s="2"/>
      <c r="C261" s="7"/>
      <c r="D261" s="7"/>
      <c r="E261" s="7"/>
      <c r="F261" s="60"/>
      <c r="G261" s="60"/>
      <c r="H261" s="60"/>
      <c r="I261" s="61"/>
      <c r="J261" s="8"/>
      <c r="L261" s="6"/>
      <c r="M261"/>
      <c r="N261"/>
    </row>
    <row r="262" spans="1:14" s="4" customFormat="1" x14ac:dyDescent="0.15">
      <c r="A262" s="64"/>
      <c r="B262" s="2"/>
      <c r="C262" s="7"/>
      <c r="D262" s="7"/>
      <c r="E262" s="7"/>
      <c r="F262" s="60"/>
      <c r="G262" s="60"/>
      <c r="H262" s="60"/>
      <c r="I262" s="61"/>
      <c r="J262" s="8"/>
      <c r="L262" s="6"/>
      <c r="M262"/>
      <c r="N262"/>
    </row>
    <row r="263" spans="1:14" s="4" customFormat="1" x14ac:dyDescent="0.15">
      <c r="A263" s="64"/>
      <c r="B263" s="2"/>
      <c r="C263" s="7"/>
      <c r="D263" s="7"/>
      <c r="E263" s="7"/>
      <c r="F263" s="60"/>
      <c r="G263" s="60"/>
      <c r="H263" s="60"/>
      <c r="I263" s="61"/>
      <c r="J263" s="8"/>
      <c r="L263" s="6"/>
      <c r="M263"/>
      <c r="N263"/>
    </row>
    <row r="264" spans="1:14" s="4" customFormat="1" x14ac:dyDescent="0.15">
      <c r="A264" s="64"/>
      <c r="B264" s="2"/>
      <c r="C264" s="7"/>
      <c r="D264" s="7"/>
      <c r="E264" s="7"/>
      <c r="F264" s="60"/>
      <c r="G264" s="60"/>
      <c r="H264" s="60"/>
      <c r="I264" s="61"/>
      <c r="J264" s="8"/>
      <c r="L264" s="6"/>
      <c r="M264"/>
      <c r="N264"/>
    </row>
    <row r="265" spans="1:14" s="4" customFormat="1" x14ac:dyDescent="0.15">
      <c r="A265" s="64"/>
      <c r="B265" s="2"/>
      <c r="C265" s="7"/>
      <c r="D265" s="7"/>
      <c r="E265" s="7"/>
      <c r="F265" s="60"/>
      <c r="G265" s="60"/>
      <c r="H265" s="60"/>
      <c r="I265" s="61"/>
      <c r="J265" s="8"/>
      <c r="L265" s="6"/>
      <c r="M265"/>
      <c r="N265"/>
    </row>
    <row r="266" spans="1:14" s="4" customFormat="1" x14ac:dyDescent="0.15">
      <c r="A266" s="64"/>
      <c r="B266" s="2"/>
      <c r="C266" s="7"/>
      <c r="D266" s="7"/>
      <c r="E266" s="7"/>
      <c r="F266" s="60"/>
      <c r="G266" s="60"/>
      <c r="H266" s="60"/>
      <c r="I266" s="61"/>
      <c r="J266" s="8"/>
      <c r="L266" s="6"/>
      <c r="M266"/>
      <c r="N266"/>
    </row>
    <row r="267" spans="1:14" s="4" customFormat="1" x14ac:dyDescent="0.15">
      <c r="A267" s="64"/>
      <c r="B267" s="2"/>
      <c r="C267" s="7"/>
      <c r="D267" s="7"/>
      <c r="E267" s="7"/>
      <c r="F267" s="60"/>
      <c r="G267" s="60"/>
      <c r="H267" s="60"/>
      <c r="I267" s="61"/>
      <c r="J267" s="8"/>
      <c r="L267" s="6"/>
      <c r="M267"/>
      <c r="N267"/>
    </row>
    <row r="268" spans="1:14" s="4" customFormat="1" x14ac:dyDescent="0.15">
      <c r="A268" s="64"/>
      <c r="B268" s="2"/>
      <c r="C268" s="7"/>
      <c r="D268" s="7"/>
      <c r="E268" s="7"/>
      <c r="F268" s="60"/>
      <c r="G268" s="60"/>
      <c r="H268" s="60"/>
      <c r="I268" s="61"/>
      <c r="J268" s="8"/>
      <c r="L268" s="6"/>
      <c r="M268"/>
      <c r="N268"/>
    </row>
    <row r="269" spans="1:14" s="4" customFormat="1" x14ac:dyDescent="0.15">
      <c r="A269" s="64"/>
      <c r="B269" s="2"/>
      <c r="C269" s="7"/>
      <c r="D269" s="7"/>
      <c r="E269" s="7"/>
      <c r="F269" s="60"/>
      <c r="G269" s="60"/>
      <c r="H269" s="60"/>
      <c r="I269" s="61"/>
      <c r="J269" s="8"/>
      <c r="L269" s="6"/>
      <c r="M269"/>
      <c r="N269"/>
    </row>
    <row r="270" spans="1:14" s="4" customFormat="1" x14ac:dyDescent="0.15">
      <c r="A270" s="64"/>
      <c r="B270" s="2"/>
      <c r="C270" s="7"/>
      <c r="D270" s="7"/>
      <c r="E270" s="7"/>
      <c r="F270" s="60"/>
      <c r="G270" s="60"/>
      <c r="H270" s="60"/>
      <c r="I270" s="61"/>
      <c r="J270" s="8"/>
      <c r="L270" s="6"/>
      <c r="M270"/>
      <c r="N270"/>
    </row>
    <row r="271" spans="1:14" s="4" customFormat="1" x14ac:dyDescent="0.15">
      <c r="A271" s="64"/>
      <c r="B271" s="2"/>
      <c r="C271" s="7"/>
      <c r="D271" s="7"/>
      <c r="E271" s="7"/>
      <c r="F271" s="60"/>
      <c r="G271" s="60"/>
      <c r="H271" s="60"/>
      <c r="I271" s="61"/>
      <c r="J271" s="8"/>
      <c r="L271" s="6"/>
      <c r="M271"/>
      <c r="N271"/>
    </row>
    <row r="272" spans="1:14" s="4" customFormat="1" x14ac:dyDescent="0.15">
      <c r="A272" s="64"/>
      <c r="B272" s="2"/>
      <c r="C272" s="7"/>
      <c r="D272" s="7"/>
      <c r="E272" s="7"/>
      <c r="F272" s="60"/>
      <c r="G272" s="60"/>
      <c r="H272" s="60"/>
      <c r="I272" s="61"/>
      <c r="J272" s="8"/>
      <c r="L272" s="6"/>
      <c r="M272"/>
      <c r="N272"/>
    </row>
    <row r="273" spans="1:14" s="4" customFormat="1" x14ac:dyDescent="0.15">
      <c r="A273" s="64"/>
      <c r="B273" s="2"/>
      <c r="C273" s="7"/>
      <c r="D273" s="7"/>
      <c r="E273" s="7"/>
      <c r="F273" s="60"/>
      <c r="G273" s="60"/>
      <c r="H273" s="60"/>
      <c r="I273" s="61"/>
      <c r="J273" s="8"/>
      <c r="L273" s="6"/>
      <c r="M273"/>
      <c r="N273"/>
    </row>
    <row r="274" spans="1:14" s="4" customFormat="1" x14ac:dyDescent="0.15">
      <c r="A274" s="64"/>
      <c r="B274" s="2"/>
      <c r="C274" s="7"/>
      <c r="D274" s="7"/>
      <c r="E274" s="7"/>
      <c r="F274" s="60"/>
      <c r="G274" s="60"/>
      <c r="H274" s="60"/>
      <c r="I274" s="61"/>
      <c r="J274" s="8"/>
      <c r="L274" s="6"/>
      <c r="M274"/>
      <c r="N274"/>
    </row>
    <row r="275" spans="1:14" s="4" customFormat="1" x14ac:dyDescent="0.15">
      <c r="A275" s="64"/>
      <c r="B275" s="2"/>
      <c r="C275" s="7"/>
      <c r="D275" s="7"/>
      <c r="E275" s="7"/>
      <c r="F275" s="60"/>
      <c r="G275" s="60"/>
      <c r="H275" s="60"/>
      <c r="I275" s="61"/>
      <c r="J275" s="8"/>
      <c r="L275" s="6"/>
      <c r="M275"/>
      <c r="N275"/>
    </row>
    <row r="276" spans="1:14" s="4" customFormat="1" x14ac:dyDescent="0.15">
      <c r="A276" s="64"/>
      <c r="B276" s="2"/>
      <c r="C276" s="7"/>
      <c r="D276" s="7"/>
      <c r="E276" s="7"/>
      <c r="F276" s="60"/>
      <c r="G276" s="60"/>
      <c r="H276" s="60"/>
      <c r="I276" s="61"/>
      <c r="J276" s="8"/>
      <c r="L276" s="6"/>
      <c r="M276"/>
      <c r="N276"/>
    </row>
    <row r="277" spans="1:14" s="4" customFormat="1" x14ac:dyDescent="0.15">
      <c r="A277" s="64"/>
      <c r="B277" s="2"/>
      <c r="C277" s="7"/>
      <c r="D277" s="7"/>
      <c r="E277" s="7"/>
      <c r="F277" s="60"/>
      <c r="G277" s="60"/>
      <c r="H277" s="60"/>
      <c r="I277" s="61"/>
      <c r="J277" s="8"/>
      <c r="L277" s="6"/>
      <c r="M277"/>
      <c r="N277"/>
    </row>
    <row r="278" spans="1:14" s="4" customFormat="1" x14ac:dyDescent="0.15">
      <c r="A278" s="64"/>
      <c r="B278" s="2"/>
      <c r="C278" s="7"/>
      <c r="D278" s="7"/>
      <c r="E278" s="7"/>
      <c r="F278" s="60"/>
      <c r="G278" s="60"/>
      <c r="H278" s="60"/>
      <c r="I278" s="61"/>
      <c r="J278" s="8"/>
      <c r="L278" s="6"/>
      <c r="M278"/>
      <c r="N278"/>
    </row>
    <row r="279" spans="1:14" s="4" customFormat="1" x14ac:dyDescent="0.15">
      <c r="A279" s="64"/>
      <c r="B279" s="2"/>
      <c r="C279" s="7"/>
      <c r="D279" s="7"/>
      <c r="E279" s="7"/>
      <c r="F279" s="60"/>
      <c r="G279" s="60"/>
      <c r="H279" s="60"/>
      <c r="I279" s="61"/>
      <c r="J279" s="8"/>
      <c r="L279" s="6"/>
      <c r="M279"/>
      <c r="N279"/>
    </row>
    <row r="280" spans="1:14" s="4" customFormat="1" x14ac:dyDescent="0.15">
      <c r="A280" s="64"/>
      <c r="B280" s="2"/>
      <c r="C280" s="7"/>
      <c r="D280" s="7"/>
      <c r="E280" s="7"/>
      <c r="F280" s="60"/>
      <c r="G280" s="60"/>
      <c r="H280" s="60"/>
      <c r="I280" s="61"/>
      <c r="J280" s="8"/>
      <c r="L280" s="6"/>
      <c r="M280"/>
      <c r="N280"/>
    </row>
    <row r="281" spans="1:14" s="4" customFormat="1" x14ac:dyDescent="0.15">
      <c r="A281" s="64"/>
      <c r="B281" s="2"/>
      <c r="C281" s="7"/>
      <c r="D281" s="7"/>
      <c r="E281" s="7"/>
      <c r="F281" s="60"/>
      <c r="G281" s="60"/>
      <c r="H281" s="60"/>
      <c r="I281" s="61"/>
      <c r="J281" s="8"/>
      <c r="L281" s="6"/>
      <c r="M281"/>
      <c r="N281"/>
    </row>
    <row r="282" spans="1:14" s="4" customFormat="1" x14ac:dyDescent="0.15">
      <c r="A282" s="64"/>
      <c r="B282" s="2"/>
      <c r="C282" s="7"/>
      <c r="D282" s="7"/>
      <c r="E282" s="7"/>
      <c r="F282" s="60"/>
      <c r="G282" s="60"/>
      <c r="H282" s="60"/>
      <c r="I282" s="61"/>
      <c r="J282" s="8"/>
      <c r="L282" s="6"/>
      <c r="M282"/>
      <c r="N282"/>
    </row>
    <row r="283" spans="1:14" s="4" customFormat="1" x14ac:dyDescent="0.15">
      <c r="A283" s="64"/>
      <c r="B283" s="2"/>
      <c r="C283" s="7"/>
      <c r="D283" s="7"/>
      <c r="E283" s="7"/>
      <c r="F283" s="60"/>
      <c r="G283" s="60"/>
      <c r="H283" s="60"/>
      <c r="I283" s="61"/>
      <c r="J283" s="8"/>
      <c r="L283" s="6"/>
      <c r="M283"/>
      <c r="N283"/>
    </row>
    <row r="284" spans="1:14" s="4" customFormat="1" x14ac:dyDescent="0.15">
      <c r="A284" s="64"/>
      <c r="B284" s="2"/>
      <c r="C284" s="7"/>
      <c r="D284" s="7"/>
      <c r="E284" s="7"/>
      <c r="F284" s="60"/>
      <c r="G284" s="60"/>
      <c r="H284" s="60"/>
      <c r="I284" s="61"/>
      <c r="J284" s="8"/>
      <c r="L284" s="6"/>
      <c r="M284"/>
      <c r="N284"/>
    </row>
    <row r="285" spans="1:14" s="4" customFormat="1" x14ac:dyDescent="0.15">
      <c r="A285" s="64"/>
      <c r="B285" s="2"/>
      <c r="C285" s="7"/>
      <c r="D285" s="7"/>
      <c r="E285" s="7"/>
      <c r="F285" s="60"/>
      <c r="G285" s="60"/>
      <c r="H285" s="60"/>
      <c r="I285" s="61"/>
      <c r="J285" s="8"/>
      <c r="L285" s="6"/>
      <c r="M285"/>
      <c r="N285"/>
    </row>
    <row r="286" spans="1:14" s="4" customFormat="1" x14ac:dyDescent="0.15">
      <c r="A286" s="64"/>
      <c r="B286" s="2"/>
      <c r="C286" s="7"/>
      <c r="D286" s="7"/>
      <c r="E286" s="7"/>
      <c r="F286" s="60"/>
      <c r="G286" s="60"/>
      <c r="H286" s="60"/>
      <c r="I286" s="61"/>
      <c r="J286" s="8"/>
      <c r="L286" s="6"/>
      <c r="M286"/>
      <c r="N286"/>
    </row>
    <row r="287" spans="1:14" s="4" customFormat="1" x14ac:dyDescent="0.15">
      <c r="A287" s="64"/>
      <c r="B287" s="2"/>
      <c r="C287" s="7"/>
      <c r="D287" s="7"/>
      <c r="E287" s="7"/>
      <c r="F287" s="60"/>
      <c r="G287" s="60"/>
      <c r="H287" s="60"/>
      <c r="I287" s="61"/>
      <c r="J287" s="8"/>
      <c r="L287" s="6"/>
      <c r="M287"/>
      <c r="N287"/>
    </row>
    <row r="288" spans="1:14" s="4" customFormat="1" x14ac:dyDescent="0.15">
      <c r="A288" s="64"/>
      <c r="B288" s="2"/>
      <c r="C288" s="7"/>
      <c r="D288" s="7"/>
      <c r="E288" s="7"/>
      <c r="F288" s="60"/>
      <c r="G288" s="60"/>
      <c r="H288" s="60"/>
      <c r="I288" s="61"/>
      <c r="J288" s="8"/>
      <c r="L288" s="6"/>
      <c r="M288"/>
      <c r="N288"/>
    </row>
    <row r="289" spans="1:14" s="4" customFormat="1" x14ac:dyDescent="0.15">
      <c r="A289" s="64"/>
      <c r="B289" s="2"/>
      <c r="C289" s="7"/>
      <c r="D289" s="7"/>
      <c r="E289" s="7"/>
      <c r="F289" s="60"/>
      <c r="G289" s="60"/>
      <c r="H289" s="60"/>
      <c r="I289" s="61"/>
      <c r="J289" s="8"/>
      <c r="L289" s="6"/>
      <c r="M289"/>
      <c r="N289"/>
    </row>
    <row r="290" spans="1:14" s="4" customFormat="1" x14ac:dyDescent="0.15">
      <c r="A290" s="64"/>
      <c r="B290" s="2"/>
      <c r="C290" s="7"/>
      <c r="D290" s="7"/>
      <c r="E290" s="7"/>
      <c r="F290" s="60"/>
      <c r="G290" s="60"/>
      <c r="H290" s="60"/>
      <c r="I290" s="61"/>
      <c r="J290" s="8"/>
      <c r="L290" s="6"/>
      <c r="M290"/>
      <c r="N290"/>
    </row>
    <row r="291" spans="1:14" s="4" customFormat="1" x14ac:dyDescent="0.15">
      <c r="A291" s="64"/>
      <c r="B291" s="2"/>
      <c r="C291" s="7"/>
      <c r="D291" s="7"/>
      <c r="E291" s="7"/>
      <c r="F291" s="60"/>
      <c r="G291" s="60"/>
      <c r="H291" s="60"/>
      <c r="I291" s="61"/>
      <c r="J291" s="8"/>
      <c r="L291" s="6"/>
      <c r="M291"/>
      <c r="N291"/>
    </row>
    <row r="292" spans="1:14" s="4" customFormat="1" x14ac:dyDescent="0.15">
      <c r="A292" s="64"/>
      <c r="B292" s="2"/>
      <c r="C292" s="7"/>
      <c r="D292" s="7"/>
      <c r="E292" s="7"/>
      <c r="F292" s="60"/>
      <c r="G292" s="60"/>
      <c r="H292" s="60"/>
      <c r="I292" s="61"/>
      <c r="J292" s="8"/>
      <c r="L292" s="6"/>
      <c r="M292"/>
      <c r="N292"/>
    </row>
    <row r="293" spans="1:14" s="4" customFormat="1" x14ac:dyDescent="0.15">
      <c r="A293" s="64"/>
      <c r="B293" s="2"/>
      <c r="C293" s="7"/>
      <c r="D293" s="7"/>
      <c r="E293" s="7"/>
      <c r="F293" s="60"/>
      <c r="G293" s="60"/>
      <c r="H293" s="60"/>
      <c r="I293" s="61"/>
      <c r="J293" s="8"/>
      <c r="L293" s="6"/>
      <c r="M293"/>
      <c r="N293"/>
    </row>
    <row r="294" spans="1:14" s="4" customFormat="1" x14ac:dyDescent="0.15">
      <c r="A294" s="64"/>
      <c r="B294" s="2"/>
      <c r="C294" s="7"/>
      <c r="D294" s="7"/>
      <c r="E294" s="7"/>
      <c r="F294" s="60"/>
      <c r="G294" s="60"/>
      <c r="H294" s="60"/>
      <c r="I294" s="61"/>
      <c r="J294" s="8"/>
      <c r="L294" s="6"/>
      <c r="M294"/>
      <c r="N294"/>
    </row>
    <row r="295" spans="1:14" s="4" customFormat="1" x14ac:dyDescent="0.15">
      <c r="A295" s="64"/>
      <c r="B295" s="2"/>
      <c r="C295" s="7"/>
      <c r="D295" s="7"/>
      <c r="E295" s="7"/>
      <c r="F295" s="60"/>
      <c r="G295" s="60"/>
      <c r="H295" s="60"/>
      <c r="I295" s="61"/>
      <c r="J295" s="8"/>
      <c r="L295" s="6"/>
      <c r="M295"/>
      <c r="N295"/>
    </row>
    <row r="296" spans="1:14" s="4" customFormat="1" x14ac:dyDescent="0.15">
      <c r="A296" s="64"/>
      <c r="B296" s="2"/>
      <c r="C296" s="7"/>
      <c r="D296" s="7"/>
      <c r="E296" s="7"/>
      <c r="F296" s="60"/>
      <c r="G296" s="60"/>
      <c r="H296" s="60"/>
      <c r="I296" s="61"/>
      <c r="J296" s="8"/>
      <c r="L296" s="6"/>
      <c r="M296"/>
      <c r="N296"/>
    </row>
    <row r="297" spans="1:14" s="4" customFormat="1" x14ac:dyDescent="0.15">
      <c r="A297" s="64"/>
      <c r="B297" s="2"/>
      <c r="C297" s="7"/>
      <c r="D297" s="7"/>
      <c r="E297" s="7"/>
      <c r="F297" s="60"/>
      <c r="G297" s="60"/>
      <c r="H297" s="60"/>
      <c r="I297" s="61"/>
      <c r="J297" s="8"/>
      <c r="L297" s="6"/>
      <c r="M297"/>
      <c r="N297"/>
    </row>
    <row r="298" spans="1:14" s="4" customFormat="1" x14ac:dyDescent="0.15">
      <c r="A298" s="64"/>
      <c r="B298" s="2"/>
      <c r="C298" s="7"/>
      <c r="D298" s="7"/>
      <c r="E298" s="7"/>
      <c r="F298" s="60"/>
      <c r="G298" s="60"/>
      <c r="H298" s="60"/>
      <c r="I298" s="61"/>
      <c r="J298" s="8"/>
      <c r="L298" s="6"/>
      <c r="M298"/>
      <c r="N298"/>
    </row>
    <row r="299" spans="1:14" s="4" customFormat="1" x14ac:dyDescent="0.15">
      <c r="A299" s="64"/>
      <c r="B299" s="2"/>
      <c r="C299" s="7"/>
      <c r="D299" s="7"/>
      <c r="E299" s="7"/>
      <c r="F299" s="60"/>
      <c r="G299" s="60"/>
      <c r="H299" s="60"/>
      <c r="I299" s="61"/>
      <c r="J299" s="8"/>
      <c r="L299" s="6"/>
      <c r="M299"/>
      <c r="N299"/>
    </row>
    <row r="300" spans="1:14" s="4" customFormat="1" x14ac:dyDescent="0.15">
      <c r="A300" s="64"/>
      <c r="B300" s="2"/>
      <c r="C300" s="7"/>
      <c r="D300" s="7"/>
      <c r="E300" s="7"/>
      <c r="F300" s="60"/>
      <c r="G300" s="60"/>
      <c r="H300" s="60"/>
      <c r="I300" s="61"/>
      <c r="J300" s="8"/>
      <c r="L300" s="6"/>
      <c r="M300"/>
      <c r="N300"/>
    </row>
    <row r="301" spans="1:14" s="4" customFormat="1" x14ac:dyDescent="0.15">
      <c r="A301" s="64"/>
      <c r="B301" s="2"/>
      <c r="C301" s="7"/>
      <c r="D301" s="7"/>
      <c r="E301" s="7"/>
      <c r="F301" s="60"/>
      <c r="G301" s="60"/>
      <c r="H301" s="60"/>
      <c r="I301" s="61"/>
      <c r="J301" s="8"/>
      <c r="L301" s="6"/>
      <c r="M301"/>
      <c r="N301"/>
    </row>
    <row r="302" spans="1:14" s="4" customFormat="1" x14ac:dyDescent="0.15">
      <c r="A302" s="64"/>
      <c r="B302" s="2"/>
      <c r="C302" s="7"/>
      <c r="D302" s="7"/>
      <c r="E302" s="7"/>
      <c r="F302" s="60"/>
      <c r="G302" s="60"/>
      <c r="H302" s="60"/>
      <c r="I302" s="61"/>
      <c r="J302" s="8"/>
      <c r="L302" s="6"/>
      <c r="M302"/>
      <c r="N302"/>
    </row>
    <row r="303" spans="1:14" s="4" customFormat="1" x14ac:dyDescent="0.15">
      <c r="A303" s="64"/>
      <c r="B303" s="2"/>
      <c r="C303" s="7"/>
      <c r="D303" s="7"/>
      <c r="E303" s="7"/>
      <c r="F303" s="60"/>
      <c r="G303" s="60"/>
      <c r="H303" s="60"/>
      <c r="I303" s="61"/>
      <c r="J303" s="8"/>
      <c r="L303" s="6"/>
      <c r="M303"/>
      <c r="N303"/>
    </row>
    <row r="304" spans="1:14" s="4" customFormat="1" x14ac:dyDescent="0.15">
      <c r="A304" s="64"/>
      <c r="B304" s="2"/>
      <c r="C304" s="7"/>
      <c r="D304" s="7"/>
      <c r="E304" s="7"/>
      <c r="F304" s="60"/>
      <c r="G304" s="60"/>
      <c r="H304" s="60"/>
      <c r="I304" s="61"/>
      <c r="J304" s="8"/>
      <c r="L304" s="6"/>
      <c r="M304"/>
      <c r="N304"/>
    </row>
    <row r="305" spans="1:14" s="4" customFormat="1" x14ac:dyDescent="0.15">
      <c r="A305" s="64"/>
      <c r="B305" s="2"/>
      <c r="C305" s="7"/>
      <c r="D305" s="7"/>
      <c r="E305" s="7"/>
      <c r="F305" s="60"/>
      <c r="G305" s="60"/>
      <c r="H305" s="60"/>
      <c r="I305" s="61"/>
      <c r="J305" s="8"/>
      <c r="L305" s="6"/>
      <c r="M305"/>
      <c r="N305"/>
    </row>
    <row r="306" spans="1:14" s="4" customFormat="1" x14ac:dyDescent="0.15">
      <c r="A306" s="64"/>
      <c r="B306" s="2"/>
      <c r="C306" s="7"/>
      <c r="D306" s="7"/>
      <c r="E306" s="7"/>
      <c r="F306" s="60"/>
      <c r="G306" s="60"/>
      <c r="H306" s="60"/>
      <c r="I306" s="61"/>
      <c r="J306" s="8"/>
      <c r="L306" s="6"/>
      <c r="M306"/>
      <c r="N306"/>
    </row>
    <row r="307" spans="1:14" s="4" customFormat="1" x14ac:dyDescent="0.15">
      <c r="A307" s="64"/>
      <c r="B307" s="2"/>
      <c r="C307" s="7"/>
      <c r="D307" s="7"/>
      <c r="E307" s="7"/>
      <c r="F307" s="60"/>
      <c r="G307" s="60"/>
      <c r="H307" s="60"/>
      <c r="I307" s="61"/>
      <c r="J307" s="8"/>
      <c r="L307" s="6"/>
      <c r="M307"/>
      <c r="N307"/>
    </row>
    <row r="308" spans="1:14" s="4" customFormat="1" x14ac:dyDescent="0.15">
      <c r="A308" s="64"/>
      <c r="B308" s="2"/>
      <c r="C308" s="7"/>
      <c r="D308" s="7"/>
      <c r="E308" s="7"/>
      <c r="F308" s="60"/>
      <c r="G308" s="60"/>
      <c r="H308" s="60"/>
      <c r="I308" s="61"/>
      <c r="J308" s="8"/>
      <c r="L308" s="6"/>
      <c r="M308"/>
      <c r="N308"/>
    </row>
    <row r="309" spans="1:14" s="4" customFormat="1" x14ac:dyDescent="0.15">
      <c r="A309" s="64"/>
      <c r="B309" s="2"/>
      <c r="C309" s="7"/>
      <c r="D309" s="7"/>
      <c r="E309" s="7"/>
      <c r="F309" s="60"/>
      <c r="G309" s="60"/>
      <c r="H309" s="60"/>
      <c r="I309" s="61"/>
      <c r="J309" s="8"/>
      <c r="L309" s="6"/>
      <c r="M309"/>
      <c r="N309"/>
    </row>
    <row r="310" spans="1:14" s="4" customFormat="1" x14ac:dyDescent="0.15">
      <c r="A310" s="64"/>
      <c r="B310" s="2"/>
      <c r="C310" s="7"/>
      <c r="D310" s="7"/>
      <c r="E310" s="7"/>
      <c r="F310" s="60"/>
      <c r="G310" s="60"/>
      <c r="H310" s="60"/>
      <c r="I310" s="61"/>
      <c r="J310" s="8"/>
      <c r="L310" s="6"/>
      <c r="M310"/>
      <c r="N310"/>
    </row>
    <row r="311" spans="1:14" s="4" customFormat="1" x14ac:dyDescent="0.15">
      <c r="A311" s="64"/>
      <c r="B311" s="2"/>
      <c r="C311" s="7"/>
      <c r="D311" s="7"/>
      <c r="E311" s="7"/>
      <c r="F311" s="60"/>
      <c r="G311" s="60"/>
      <c r="H311" s="60"/>
      <c r="I311" s="61"/>
      <c r="J311" s="8"/>
      <c r="L311" s="6"/>
      <c r="M311"/>
      <c r="N311"/>
    </row>
    <row r="312" spans="1:14" s="4" customFormat="1" x14ac:dyDescent="0.15">
      <c r="A312" s="64"/>
      <c r="B312" s="2"/>
      <c r="C312" s="7"/>
      <c r="D312" s="7"/>
      <c r="E312" s="7"/>
      <c r="F312" s="60"/>
      <c r="G312" s="60"/>
      <c r="H312" s="60"/>
      <c r="I312" s="61"/>
      <c r="J312" s="8"/>
      <c r="L312" s="6"/>
      <c r="M312"/>
      <c r="N312"/>
    </row>
    <row r="313" spans="1:14" s="4" customFormat="1" x14ac:dyDescent="0.15">
      <c r="A313" s="64"/>
      <c r="B313" s="2"/>
      <c r="C313" s="7"/>
      <c r="D313" s="7"/>
      <c r="E313" s="7"/>
      <c r="F313" s="60"/>
      <c r="G313" s="60"/>
      <c r="H313" s="60"/>
      <c r="I313" s="61"/>
      <c r="J313" s="8"/>
      <c r="L313" s="6"/>
      <c r="M313"/>
      <c r="N313"/>
    </row>
    <row r="314" spans="1:14" s="4" customFormat="1" x14ac:dyDescent="0.15">
      <c r="A314" s="64"/>
      <c r="B314" s="2"/>
      <c r="C314" s="7"/>
      <c r="D314" s="7"/>
      <c r="E314" s="7"/>
      <c r="F314" s="60"/>
      <c r="G314" s="60"/>
      <c r="H314" s="60"/>
      <c r="I314" s="61"/>
      <c r="J314" s="8"/>
      <c r="L314" s="6"/>
      <c r="M314"/>
      <c r="N314"/>
    </row>
    <row r="315" spans="1:14" s="4" customFormat="1" x14ac:dyDescent="0.15">
      <c r="A315" s="64"/>
      <c r="B315" s="2"/>
      <c r="C315" s="7"/>
      <c r="D315" s="7"/>
      <c r="E315" s="7"/>
      <c r="F315" s="60"/>
      <c r="G315" s="60"/>
      <c r="H315" s="60"/>
      <c r="I315" s="61"/>
      <c r="J315" s="8"/>
      <c r="L315" s="6"/>
      <c r="M315"/>
      <c r="N315"/>
    </row>
    <row r="316" spans="1:14" s="4" customFormat="1" x14ac:dyDescent="0.15">
      <c r="A316" s="64"/>
      <c r="B316" s="2"/>
      <c r="C316" s="7"/>
      <c r="D316" s="7"/>
      <c r="E316" s="7"/>
      <c r="F316" s="60"/>
      <c r="G316" s="60"/>
      <c r="H316" s="60"/>
      <c r="I316" s="61"/>
      <c r="J316" s="8"/>
      <c r="L316" s="6"/>
      <c r="M316"/>
      <c r="N316"/>
    </row>
    <row r="317" spans="1:14" s="4" customFormat="1" x14ac:dyDescent="0.15">
      <c r="A317" s="64"/>
      <c r="B317" s="2"/>
      <c r="C317" s="7"/>
      <c r="D317" s="7"/>
      <c r="E317" s="7"/>
      <c r="F317" s="60"/>
      <c r="G317" s="60"/>
      <c r="H317" s="60"/>
      <c r="I317" s="61"/>
      <c r="J317" s="8"/>
      <c r="L317" s="6"/>
      <c r="M317"/>
      <c r="N317"/>
    </row>
    <row r="318" spans="1:14" s="4" customFormat="1" x14ac:dyDescent="0.15">
      <c r="A318" s="64"/>
      <c r="B318" s="2"/>
      <c r="C318" s="7"/>
      <c r="D318" s="7"/>
      <c r="E318" s="7"/>
      <c r="F318" s="60"/>
      <c r="G318" s="60"/>
      <c r="H318" s="60"/>
      <c r="I318" s="61"/>
      <c r="J318" s="8"/>
      <c r="L318" s="6"/>
      <c r="M318"/>
      <c r="N318"/>
    </row>
    <row r="319" spans="1:14" s="4" customFormat="1" x14ac:dyDescent="0.15">
      <c r="A319" s="64"/>
      <c r="B319" s="2"/>
      <c r="C319" s="7"/>
      <c r="D319" s="7"/>
      <c r="E319" s="7"/>
      <c r="F319" s="60"/>
      <c r="G319" s="60"/>
      <c r="H319" s="60"/>
      <c r="I319" s="61"/>
      <c r="J319" s="8"/>
      <c r="L319" s="6"/>
      <c r="M319"/>
      <c r="N319"/>
    </row>
    <row r="320" spans="1:14" s="4" customFormat="1" x14ac:dyDescent="0.15">
      <c r="A320" s="64"/>
      <c r="B320" s="2"/>
      <c r="C320" s="7"/>
      <c r="D320" s="7"/>
      <c r="E320" s="7"/>
      <c r="F320" s="60"/>
      <c r="G320" s="60"/>
      <c r="H320" s="60"/>
      <c r="I320" s="61"/>
      <c r="J320" s="8"/>
      <c r="L320" s="6"/>
      <c r="M320"/>
      <c r="N320"/>
    </row>
    <row r="321" spans="1:14" s="4" customFormat="1" x14ac:dyDescent="0.15">
      <c r="A321" s="64"/>
      <c r="B321" s="2"/>
      <c r="C321" s="7"/>
      <c r="D321" s="7"/>
      <c r="E321" s="7"/>
      <c r="F321" s="60"/>
      <c r="G321" s="60"/>
      <c r="H321" s="60"/>
      <c r="I321" s="61"/>
      <c r="J321" s="8"/>
      <c r="L321" s="6"/>
      <c r="M321"/>
      <c r="N321"/>
    </row>
    <row r="322" spans="1:14" s="4" customFormat="1" x14ac:dyDescent="0.15">
      <c r="A322" s="64"/>
      <c r="B322" s="2"/>
      <c r="C322" s="7"/>
      <c r="D322" s="7"/>
      <c r="E322" s="7"/>
      <c r="F322" s="60"/>
      <c r="G322" s="60"/>
      <c r="H322" s="60"/>
      <c r="I322" s="61"/>
      <c r="J322" s="8"/>
      <c r="L322" s="6"/>
      <c r="M322"/>
      <c r="N322"/>
    </row>
    <row r="323" spans="1:14" s="4" customFormat="1" x14ac:dyDescent="0.15">
      <c r="A323" s="64"/>
      <c r="B323" s="2"/>
      <c r="C323" s="7"/>
      <c r="D323" s="7"/>
      <c r="E323" s="7"/>
      <c r="F323" s="60"/>
      <c r="G323" s="60"/>
      <c r="H323" s="60"/>
      <c r="I323" s="61"/>
      <c r="J323" s="8"/>
      <c r="L323" s="6"/>
      <c r="M323"/>
      <c r="N323"/>
    </row>
    <row r="324" spans="1:14" s="4" customFormat="1" x14ac:dyDescent="0.15">
      <c r="A324" s="64"/>
      <c r="B324" s="2"/>
      <c r="C324" s="7"/>
      <c r="D324" s="7"/>
      <c r="E324" s="7"/>
      <c r="F324" s="60"/>
      <c r="G324" s="60"/>
      <c r="H324" s="60"/>
      <c r="I324" s="61"/>
      <c r="J324" s="8"/>
      <c r="L324" s="6"/>
      <c r="M324"/>
      <c r="N324"/>
    </row>
    <row r="325" spans="1:14" s="4" customFormat="1" x14ac:dyDescent="0.15">
      <c r="A325" s="64"/>
      <c r="B325" s="2"/>
      <c r="C325" s="7"/>
      <c r="D325" s="7"/>
      <c r="E325" s="7"/>
      <c r="F325" s="60"/>
      <c r="G325" s="60"/>
      <c r="H325" s="60"/>
      <c r="I325" s="61"/>
      <c r="J325" s="8"/>
      <c r="L325" s="6"/>
      <c r="M325"/>
      <c r="N325"/>
    </row>
    <row r="326" spans="1:14" s="4" customFormat="1" x14ac:dyDescent="0.15">
      <c r="A326" s="64"/>
      <c r="B326" s="2"/>
      <c r="C326" s="7"/>
      <c r="D326" s="7"/>
      <c r="E326" s="7"/>
      <c r="F326" s="60"/>
      <c r="G326" s="60"/>
      <c r="H326" s="60"/>
      <c r="I326" s="61"/>
      <c r="J326" s="8"/>
      <c r="L326" s="6"/>
      <c r="M326"/>
      <c r="N326"/>
    </row>
    <row r="327" spans="1:14" s="4" customFormat="1" x14ac:dyDescent="0.15">
      <c r="A327" s="64"/>
      <c r="B327" s="2"/>
      <c r="C327" s="7"/>
      <c r="D327" s="7"/>
      <c r="E327" s="7"/>
      <c r="F327" s="60"/>
      <c r="G327" s="60"/>
      <c r="H327" s="60"/>
      <c r="I327" s="61"/>
      <c r="J327" s="8"/>
      <c r="L327" s="6"/>
      <c r="M327"/>
      <c r="N327"/>
    </row>
    <row r="328" spans="1:14" s="4" customFormat="1" x14ac:dyDescent="0.15">
      <c r="A328" s="64"/>
      <c r="B328" s="2"/>
      <c r="C328" s="7"/>
      <c r="D328" s="7"/>
      <c r="E328" s="7"/>
      <c r="F328" s="60"/>
      <c r="G328" s="60"/>
      <c r="H328" s="60"/>
      <c r="I328" s="61"/>
      <c r="J328" s="8"/>
      <c r="L328" s="6"/>
      <c r="M328"/>
      <c r="N328"/>
    </row>
    <row r="329" spans="1:14" s="4" customFormat="1" x14ac:dyDescent="0.15">
      <c r="A329" s="64"/>
      <c r="B329" s="2"/>
      <c r="C329" s="7"/>
      <c r="D329" s="7"/>
      <c r="E329" s="7"/>
      <c r="F329" s="60"/>
      <c r="G329" s="60"/>
      <c r="H329" s="60"/>
      <c r="I329" s="61"/>
      <c r="J329" s="8"/>
      <c r="L329" s="6"/>
      <c r="M329"/>
      <c r="N329"/>
    </row>
    <row r="330" spans="1:14" s="4" customFormat="1" x14ac:dyDescent="0.15">
      <c r="A330" s="64"/>
      <c r="B330" s="2"/>
      <c r="C330" s="7"/>
      <c r="D330" s="7"/>
      <c r="E330" s="7"/>
      <c r="F330" s="60"/>
      <c r="G330" s="60"/>
      <c r="H330" s="60"/>
      <c r="I330" s="61"/>
      <c r="J330" s="8"/>
      <c r="L330" s="6"/>
      <c r="M330"/>
      <c r="N330"/>
    </row>
    <row r="331" spans="1:14" s="4" customFormat="1" x14ac:dyDescent="0.15">
      <c r="A331" s="64"/>
      <c r="B331" s="2"/>
      <c r="C331" s="7"/>
      <c r="D331" s="7"/>
      <c r="E331" s="7"/>
      <c r="F331" s="60"/>
      <c r="G331" s="60"/>
      <c r="H331" s="60"/>
      <c r="I331" s="61"/>
      <c r="J331" s="8"/>
      <c r="L331" s="6"/>
      <c r="M331"/>
      <c r="N331"/>
    </row>
    <row r="332" spans="1:14" s="4" customFormat="1" x14ac:dyDescent="0.15">
      <c r="A332" s="64"/>
      <c r="B332" s="2"/>
      <c r="C332" s="7"/>
      <c r="D332" s="7"/>
      <c r="E332" s="7"/>
      <c r="F332" s="60"/>
      <c r="G332" s="60"/>
      <c r="H332" s="60"/>
      <c r="I332" s="61"/>
      <c r="J332" s="8"/>
      <c r="L332" s="6"/>
      <c r="M332"/>
      <c r="N332"/>
    </row>
    <row r="333" spans="1:14" s="4" customFormat="1" x14ac:dyDescent="0.15">
      <c r="A333" s="64"/>
      <c r="B333" s="2"/>
      <c r="C333" s="7"/>
      <c r="D333" s="7"/>
      <c r="E333" s="7"/>
      <c r="F333" s="60"/>
      <c r="G333" s="60"/>
      <c r="H333" s="60"/>
      <c r="I333" s="61"/>
      <c r="J333" s="8"/>
      <c r="L333" s="6"/>
      <c r="M333"/>
      <c r="N333"/>
    </row>
    <row r="334" spans="1:14" s="4" customFormat="1" x14ac:dyDescent="0.15">
      <c r="A334" s="64"/>
      <c r="B334" s="2"/>
      <c r="C334" s="7"/>
      <c r="D334" s="7"/>
      <c r="E334" s="7"/>
      <c r="F334" s="60"/>
      <c r="G334" s="60"/>
      <c r="H334" s="60"/>
      <c r="I334" s="61"/>
      <c r="J334" s="8"/>
      <c r="L334" s="6"/>
      <c r="M334"/>
      <c r="N334"/>
    </row>
    <row r="335" spans="1:14" s="4" customFormat="1" x14ac:dyDescent="0.15">
      <c r="A335" s="64"/>
      <c r="B335" s="2"/>
      <c r="C335" s="7"/>
      <c r="D335" s="7"/>
      <c r="E335" s="7"/>
      <c r="F335" s="60"/>
      <c r="G335" s="60"/>
      <c r="H335" s="60"/>
      <c r="I335" s="61"/>
      <c r="J335" s="8"/>
      <c r="L335" s="6"/>
      <c r="M335"/>
      <c r="N335"/>
    </row>
    <row r="336" spans="1:14" s="4" customFormat="1" x14ac:dyDescent="0.15">
      <c r="A336" s="64"/>
      <c r="B336" s="2"/>
      <c r="C336" s="7"/>
      <c r="D336" s="7"/>
      <c r="E336" s="7"/>
      <c r="F336" s="60"/>
      <c r="G336" s="60"/>
      <c r="H336" s="60"/>
      <c r="I336" s="61"/>
      <c r="J336" s="8"/>
      <c r="L336" s="6"/>
      <c r="M336"/>
      <c r="N336"/>
    </row>
    <row r="337" spans="1:14" s="4" customFormat="1" x14ac:dyDescent="0.15">
      <c r="A337" s="64"/>
      <c r="B337" s="2"/>
      <c r="C337" s="7"/>
      <c r="D337" s="7"/>
      <c r="E337" s="7"/>
      <c r="F337" s="60"/>
      <c r="G337" s="60"/>
      <c r="H337" s="60"/>
      <c r="I337" s="61"/>
      <c r="J337" s="8"/>
      <c r="L337" s="6"/>
      <c r="M337"/>
      <c r="N337"/>
    </row>
    <row r="338" spans="1:14" s="4" customFormat="1" x14ac:dyDescent="0.15">
      <c r="A338" s="64"/>
      <c r="B338" s="2"/>
      <c r="C338" s="7"/>
      <c r="D338" s="7"/>
      <c r="E338" s="7"/>
      <c r="F338" s="60"/>
      <c r="G338" s="60"/>
      <c r="H338" s="60"/>
      <c r="I338" s="61"/>
      <c r="J338" s="8"/>
      <c r="L338" s="6"/>
      <c r="M338"/>
      <c r="N338"/>
    </row>
    <row r="339" spans="1:14" s="4" customFormat="1" x14ac:dyDescent="0.15">
      <c r="A339" s="64"/>
      <c r="B339" s="2"/>
      <c r="C339" s="7"/>
      <c r="D339" s="7"/>
      <c r="E339" s="7"/>
      <c r="F339" s="60"/>
      <c r="G339" s="60"/>
      <c r="H339" s="60"/>
      <c r="I339" s="61"/>
      <c r="J339" s="8"/>
      <c r="L339" s="6"/>
      <c r="M339"/>
      <c r="N339"/>
    </row>
    <row r="340" spans="1:14" s="4" customFormat="1" x14ac:dyDescent="0.15">
      <c r="A340" s="64"/>
      <c r="B340" s="2"/>
      <c r="C340" s="7"/>
      <c r="D340" s="7"/>
      <c r="E340" s="7"/>
      <c r="F340" s="60"/>
      <c r="G340" s="60"/>
      <c r="H340" s="60"/>
      <c r="I340" s="61"/>
      <c r="J340" s="8"/>
      <c r="L340" s="6"/>
      <c r="M340"/>
      <c r="N340"/>
    </row>
    <row r="341" spans="1:14" s="4" customFormat="1" x14ac:dyDescent="0.15">
      <c r="A341" s="64"/>
      <c r="B341" s="2"/>
      <c r="C341" s="7"/>
      <c r="D341" s="7"/>
      <c r="E341" s="7"/>
      <c r="F341" s="60"/>
      <c r="G341" s="60"/>
      <c r="H341" s="60"/>
      <c r="I341" s="61"/>
      <c r="J341" s="8"/>
      <c r="L341" s="6"/>
      <c r="M341"/>
      <c r="N341"/>
    </row>
    <row r="342" spans="1:14" s="4" customFormat="1" x14ac:dyDescent="0.15">
      <c r="A342" s="64"/>
      <c r="B342" s="2"/>
      <c r="C342" s="7"/>
      <c r="D342" s="7"/>
      <c r="E342" s="7"/>
      <c r="F342" s="60"/>
      <c r="G342" s="60"/>
      <c r="H342" s="60"/>
      <c r="I342" s="61"/>
      <c r="J342" s="8"/>
      <c r="L342" s="6"/>
      <c r="M342"/>
      <c r="N342"/>
    </row>
    <row r="343" spans="1:14" s="4" customFormat="1" x14ac:dyDescent="0.15">
      <c r="A343" s="64"/>
      <c r="B343" s="2"/>
      <c r="C343" s="7"/>
      <c r="D343" s="7"/>
      <c r="E343" s="7"/>
      <c r="F343" s="60"/>
      <c r="G343" s="60"/>
      <c r="H343" s="60"/>
      <c r="I343" s="61"/>
      <c r="J343" s="8"/>
      <c r="L343" s="6"/>
      <c r="M343"/>
      <c r="N343"/>
    </row>
    <row r="344" spans="1:14" s="4" customFormat="1" x14ac:dyDescent="0.15">
      <c r="A344" s="64"/>
      <c r="B344" s="2"/>
      <c r="C344" s="7"/>
      <c r="D344" s="7"/>
      <c r="E344" s="7"/>
      <c r="F344" s="60"/>
      <c r="G344" s="60"/>
      <c r="H344" s="60"/>
      <c r="I344" s="61"/>
      <c r="J344" s="8"/>
      <c r="L344" s="6"/>
      <c r="M344"/>
      <c r="N344"/>
    </row>
    <row r="345" spans="1:14" s="4" customFormat="1" x14ac:dyDescent="0.15">
      <c r="A345" s="64"/>
      <c r="B345" s="2"/>
      <c r="C345" s="7"/>
      <c r="D345" s="7"/>
      <c r="E345" s="7"/>
      <c r="F345" s="60"/>
      <c r="G345" s="60"/>
      <c r="H345" s="60"/>
      <c r="I345" s="61"/>
      <c r="J345" s="8"/>
      <c r="L345" s="6"/>
      <c r="M345"/>
      <c r="N345"/>
    </row>
    <row r="346" spans="1:14" s="4" customFormat="1" x14ac:dyDescent="0.15">
      <c r="A346" s="64"/>
      <c r="B346" s="2"/>
      <c r="C346" s="7"/>
      <c r="D346" s="7"/>
      <c r="E346" s="7"/>
      <c r="F346" s="60"/>
      <c r="G346" s="60"/>
      <c r="H346" s="60"/>
      <c r="I346" s="61"/>
      <c r="J346" s="8"/>
      <c r="L346" s="6"/>
      <c r="M346"/>
      <c r="N346"/>
    </row>
    <row r="347" spans="1:14" s="4" customFormat="1" x14ac:dyDescent="0.15">
      <c r="A347" s="64"/>
      <c r="B347" s="2"/>
      <c r="C347" s="7"/>
      <c r="D347" s="7"/>
      <c r="E347" s="7"/>
      <c r="F347" s="60"/>
      <c r="G347" s="60"/>
      <c r="H347" s="60"/>
      <c r="I347" s="61"/>
      <c r="J347" s="8"/>
      <c r="L347" s="6"/>
      <c r="M347"/>
      <c r="N347"/>
    </row>
    <row r="348" spans="1:14" s="4" customFormat="1" x14ac:dyDescent="0.15">
      <c r="A348" s="64"/>
      <c r="B348" s="2"/>
      <c r="C348" s="7"/>
      <c r="D348" s="7"/>
      <c r="E348" s="7"/>
      <c r="F348" s="60"/>
      <c r="G348" s="60"/>
      <c r="H348" s="60"/>
      <c r="I348" s="61"/>
      <c r="J348" s="8"/>
      <c r="L348" s="6"/>
      <c r="M348"/>
      <c r="N348"/>
    </row>
    <row r="349" spans="1:14" s="4" customFormat="1" x14ac:dyDescent="0.15">
      <c r="A349" s="64"/>
      <c r="B349" s="2"/>
      <c r="C349" s="7"/>
      <c r="D349" s="7"/>
      <c r="E349" s="7"/>
      <c r="F349" s="60"/>
      <c r="G349" s="60"/>
      <c r="H349" s="60"/>
      <c r="I349" s="61"/>
      <c r="J349" s="8"/>
      <c r="L349" s="6"/>
      <c r="M349"/>
      <c r="N349"/>
    </row>
    <row r="350" spans="1:14" s="4" customFormat="1" x14ac:dyDescent="0.15">
      <c r="A350" s="64"/>
      <c r="B350" s="2"/>
      <c r="C350" s="7"/>
      <c r="D350" s="7"/>
      <c r="E350" s="7"/>
      <c r="F350" s="60"/>
      <c r="G350" s="60"/>
      <c r="H350" s="60"/>
      <c r="I350" s="61"/>
      <c r="J350" s="8"/>
      <c r="L350" s="6"/>
      <c r="M350"/>
      <c r="N350"/>
    </row>
    <row r="351" spans="1:14" s="4" customFormat="1" x14ac:dyDescent="0.15">
      <c r="A351" s="64"/>
      <c r="B351" s="2"/>
      <c r="C351" s="7"/>
      <c r="D351" s="7"/>
      <c r="E351" s="7"/>
      <c r="F351" s="60"/>
      <c r="G351" s="60"/>
      <c r="H351" s="60"/>
      <c r="I351" s="61"/>
      <c r="J351" s="8"/>
      <c r="L351" s="6"/>
      <c r="M351"/>
      <c r="N351"/>
    </row>
    <row r="352" spans="1:14" s="4" customFormat="1" x14ac:dyDescent="0.15">
      <c r="A352" s="64"/>
      <c r="B352" s="2"/>
      <c r="C352" s="7"/>
      <c r="D352" s="7"/>
      <c r="E352" s="7"/>
      <c r="F352" s="60"/>
      <c r="G352" s="60"/>
      <c r="H352" s="60"/>
      <c r="I352" s="61"/>
      <c r="J352" s="8"/>
      <c r="L352" s="6"/>
      <c r="M352"/>
      <c r="N352"/>
    </row>
    <row r="353" spans="1:14" s="4" customFormat="1" x14ac:dyDescent="0.15">
      <c r="A353" s="64"/>
      <c r="B353" s="2"/>
      <c r="C353" s="7"/>
      <c r="D353" s="7"/>
      <c r="E353" s="7"/>
      <c r="F353" s="60"/>
      <c r="G353" s="60"/>
      <c r="H353" s="60"/>
      <c r="I353" s="61"/>
      <c r="J353" s="8"/>
      <c r="L353" s="6"/>
      <c r="M353"/>
      <c r="N353"/>
    </row>
    <row r="354" spans="1:14" s="4" customFormat="1" x14ac:dyDescent="0.15">
      <c r="A354" s="64"/>
      <c r="B354" s="2"/>
      <c r="C354" s="7"/>
      <c r="D354" s="7"/>
      <c r="E354" s="7"/>
      <c r="F354" s="60"/>
      <c r="G354" s="60"/>
      <c r="H354" s="60"/>
      <c r="I354" s="61"/>
      <c r="J354" s="8"/>
      <c r="L354" s="6"/>
      <c r="M354"/>
      <c r="N354"/>
    </row>
    <row r="355" spans="1:14" s="4" customFormat="1" x14ac:dyDescent="0.15">
      <c r="A355" s="64"/>
      <c r="B355" s="2"/>
      <c r="C355" s="7"/>
      <c r="D355" s="7"/>
      <c r="E355" s="7"/>
      <c r="F355" s="60"/>
      <c r="G355" s="60"/>
      <c r="H355" s="60"/>
      <c r="I355" s="61"/>
      <c r="J355" s="8"/>
      <c r="L355" s="6"/>
      <c r="M355"/>
      <c r="N355"/>
    </row>
    <row r="356" spans="1:14" s="4" customFormat="1" x14ac:dyDescent="0.15">
      <c r="A356" s="64"/>
      <c r="B356" s="2"/>
      <c r="C356" s="7"/>
      <c r="D356" s="7"/>
      <c r="E356" s="7"/>
      <c r="F356" s="60"/>
      <c r="G356" s="60"/>
      <c r="H356" s="60"/>
      <c r="I356" s="61"/>
      <c r="J356" s="8"/>
      <c r="L356" s="6"/>
      <c r="M356"/>
      <c r="N356"/>
    </row>
    <row r="357" spans="1:14" s="4" customFormat="1" x14ac:dyDescent="0.15">
      <c r="A357" s="64"/>
      <c r="B357" s="2"/>
      <c r="C357" s="7"/>
      <c r="D357" s="7"/>
      <c r="E357" s="7"/>
      <c r="F357" s="60"/>
      <c r="G357" s="60"/>
      <c r="H357" s="60"/>
      <c r="I357" s="61"/>
      <c r="J357" s="8"/>
      <c r="L357" s="6"/>
      <c r="M357"/>
      <c r="N357"/>
    </row>
    <row r="358" spans="1:14" s="4" customFormat="1" x14ac:dyDescent="0.15">
      <c r="A358" s="64"/>
      <c r="B358" s="2"/>
      <c r="C358" s="7"/>
      <c r="D358" s="7"/>
      <c r="E358" s="7"/>
      <c r="F358" s="60"/>
      <c r="G358" s="60"/>
      <c r="H358" s="60"/>
      <c r="I358" s="61"/>
      <c r="J358" s="8"/>
      <c r="L358" s="6"/>
      <c r="M358"/>
      <c r="N358"/>
    </row>
    <row r="359" spans="1:14" s="4" customFormat="1" x14ac:dyDescent="0.15">
      <c r="A359" s="64"/>
      <c r="B359" s="2"/>
      <c r="C359" s="7"/>
      <c r="D359" s="7"/>
      <c r="E359" s="7"/>
      <c r="F359" s="60"/>
      <c r="G359" s="60"/>
      <c r="H359" s="60"/>
      <c r="I359" s="61"/>
      <c r="J359" s="8"/>
      <c r="L359" s="6"/>
      <c r="M359"/>
      <c r="N359"/>
    </row>
    <row r="360" spans="1:14" s="4" customFormat="1" x14ac:dyDescent="0.15">
      <c r="A360" s="64"/>
      <c r="B360" s="2"/>
      <c r="C360" s="7"/>
      <c r="D360" s="7"/>
      <c r="E360" s="7"/>
      <c r="F360" s="60"/>
      <c r="G360" s="60"/>
      <c r="H360" s="60"/>
      <c r="I360" s="61"/>
      <c r="J360" s="8"/>
      <c r="L360" s="6"/>
      <c r="M360"/>
      <c r="N360"/>
    </row>
    <row r="361" spans="1:14" s="4" customFormat="1" x14ac:dyDescent="0.15">
      <c r="A361" s="64"/>
      <c r="B361" s="2"/>
      <c r="C361" s="7"/>
      <c r="D361" s="7"/>
      <c r="E361" s="7"/>
      <c r="F361" s="60"/>
      <c r="G361" s="60"/>
      <c r="H361" s="60"/>
      <c r="I361" s="61"/>
      <c r="J361" s="8"/>
      <c r="L361" s="6"/>
      <c r="M361"/>
      <c r="N361"/>
    </row>
    <row r="362" spans="1:14" s="4" customFormat="1" x14ac:dyDescent="0.15">
      <c r="A362" s="64"/>
      <c r="B362" s="2"/>
      <c r="C362" s="7"/>
      <c r="D362" s="7"/>
      <c r="E362" s="7"/>
      <c r="F362" s="60"/>
      <c r="G362" s="60"/>
      <c r="H362" s="60"/>
      <c r="I362" s="61"/>
      <c r="J362" s="8"/>
      <c r="L362" s="6"/>
      <c r="M362"/>
      <c r="N362"/>
    </row>
    <row r="363" spans="1:14" s="4" customFormat="1" x14ac:dyDescent="0.15">
      <c r="A363" s="64"/>
      <c r="B363" s="2"/>
      <c r="C363" s="7"/>
      <c r="D363" s="7"/>
      <c r="E363" s="7"/>
      <c r="F363" s="60"/>
      <c r="G363" s="60"/>
      <c r="H363" s="60"/>
      <c r="I363" s="61"/>
      <c r="J363" s="8"/>
      <c r="L363" s="6"/>
      <c r="M363"/>
      <c r="N363"/>
    </row>
    <row r="364" spans="1:14" s="4" customFormat="1" x14ac:dyDescent="0.15">
      <c r="A364" s="64"/>
      <c r="B364" s="2"/>
      <c r="C364" s="7"/>
      <c r="D364" s="7"/>
      <c r="E364" s="7"/>
      <c r="F364" s="60"/>
      <c r="G364" s="60"/>
      <c r="H364" s="60"/>
      <c r="I364" s="61"/>
      <c r="J364" s="8"/>
      <c r="L364" s="6"/>
      <c r="M364"/>
      <c r="N364"/>
    </row>
    <row r="365" spans="1:14" s="4" customFormat="1" x14ac:dyDescent="0.15">
      <c r="A365" s="64"/>
      <c r="B365" s="2"/>
      <c r="C365" s="7"/>
      <c r="D365" s="7"/>
      <c r="E365" s="7"/>
      <c r="F365" s="60"/>
      <c r="G365" s="60"/>
      <c r="H365" s="60"/>
      <c r="I365" s="61"/>
      <c r="J365" s="8"/>
      <c r="L365" s="6"/>
      <c r="M365"/>
      <c r="N365"/>
    </row>
    <row r="366" spans="1:14" s="4" customFormat="1" x14ac:dyDescent="0.15">
      <c r="A366" s="64"/>
      <c r="B366" s="2"/>
      <c r="C366" s="7"/>
      <c r="D366" s="7"/>
      <c r="E366" s="7"/>
      <c r="F366" s="60"/>
      <c r="G366" s="60"/>
      <c r="H366" s="60"/>
      <c r="I366" s="61"/>
      <c r="J366" s="8"/>
      <c r="L366" s="6"/>
      <c r="M366"/>
      <c r="N366"/>
    </row>
    <row r="367" spans="1:14" s="4" customFormat="1" x14ac:dyDescent="0.15">
      <c r="A367" s="64"/>
      <c r="B367" s="2"/>
      <c r="C367" s="7"/>
      <c r="D367" s="7"/>
      <c r="E367" s="7"/>
      <c r="F367" s="60"/>
      <c r="G367" s="60"/>
      <c r="H367" s="60"/>
      <c r="I367" s="61"/>
      <c r="J367" s="8"/>
      <c r="L367" s="6"/>
      <c r="M367"/>
      <c r="N367"/>
    </row>
    <row r="368" spans="1:14" s="4" customFormat="1" x14ac:dyDescent="0.15">
      <c r="A368" s="64"/>
      <c r="B368" s="2"/>
      <c r="C368" s="7"/>
      <c r="D368" s="7"/>
      <c r="E368" s="7"/>
      <c r="F368" s="60"/>
      <c r="G368" s="60"/>
      <c r="H368" s="60"/>
      <c r="I368" s="61"/>
      <c r="J368" s="8"/>
      <c r="L368" s="6"/>
      <c r="M368"/>
      <c r="N368"/>
    </row>
    <row r="369" spans="1:14" s="4" customFormat="1" x14ac:dyDescent="0.15">
      <c r="A369" s="64"/>
      <c r="B369" s="2"/>
      <c r="C369" s="7"/>
      <c r="D369" s="7"/>
      <c r="E369" s="7"/>
      <c r="F369" s="60"/>
      <c r="G369" s="60"/>
      <c r="H369" s="60"/>
      <c r="I369" s="61"/>
      <c r="J369" s="8"/>
      <c r="L369" s="6"/>
      <c r="M369"/>
      <c r="N369"/>
    </row>
    <row r="370" spans="1:14" s="4" customFormat="1" x14ac:dyDescent="0.15">
      <c r="A370" s="64"/>
      <c r="B370" s="2"/>
      <c r="C370" s="7"/>
      <c r="D370" s="7"/>
      <c r="E370" s="7"/>
      <c r="F370" s="60"/>
      <c r="G370" s="60"/>
      <c r="H370" s="60"/>
      <c r="I370" s="61"/>
      <c r="J370" s="8"/>
      <c r="L370" s="6"/>
      <c r="M370"/>
      <c r="N370"/>
    </row>
    <row r="371" spans="1:14" s="4" customFormat="1" x14ac:dyDescent="0.15">
      <c r="A371" s="64"/>
      <c r="B371" s="2"/>
      <c r="C371" s="7"/>
      <c r="D371" s="7"/>
      <c r="E371" s="7"/>
      <c r="F371" s="60"/>
      <c r="G371" s="60"/>
      <c r="H371" s="60"/>
      <c r="I371" s="61"/>
      <c r="J371" s="8"/>
      <c r="L371" s="6"/>
      <c r="M371"/>
      <c r="N371"/>
    </row>
    <row r="372" spans="1:14" s="4" customFormat="1" x14ac:dyDescent="0.15">
      <c r="A372" s="64"/>
      <c r="B372" s="2"/>
      <c r="C372" s="7"/>
      <c r="D372" s="7"/>
      <c r="E372" s="7"/>
      <c r="F372" s="60"/>
      <c r="G372" s="60"/>
      <c r="H372" s="60"/>
      <c r="I372" s="61"/>
      <c r="J372" s="8"/>
      <c r="L372" s="6"/>
      <c r="M372"/>
      <c r="N372"/>
    </row>
    <row r="373" spans="1:14" s="4" customFormat="1" x14ac:dyDescent="0.15">
      <c r="A373" s="64"/>
      <c r="B373" s="2"/>
      <c r="C373" s="7"/>
      <c r="D373" s="7"/>
      <c r="E373" s="7"/>
      <c r="F373" s="60"/>
      <c r="G373" s="60"/>
      <c r="H373" s="60"/>
      <c r="I373" s="61"/>
      <c r="J373" s="8"/>
      <c r="L373" s="6"/>
      <c r="M373"/>
      <c r="N373"/>
    </row>
    <row r="374" spans="1:14" s="4" customFormat="1" x14ac:dyDescent="0.15">
      <c r="A374" s="64"/>
      <c r="B374" s="2"/>
      <c r="C374" s="7"/>
      <c r="D374" s="7"/>
      <c r="E374" s="7"/>
      <c r="F374" s="60"/>
      <c r="G374" s="60"/>
      <c r="H374" s="60"/>
      <c r="I374" s="61"/>
      <c r="J374" s="8"/>
      <c r="L374" s="6"/>
      <c r="M374"/>
      <c r="N374"/>
    </row>
    <row r="375" spans="1:14" s="4" customFormat="1" x14ac:dyDescent="0.15">
      <c r="A375" s="64"/>
      <c r="B375" s="2"/>
      <c r="C375" s="7"/>
      <c r="D375" s="7"/>
      <c r="E375" s="7"/>
      <c r="F375" s="60"/>
      <c r="G375" s="60"/>
      <c r="H375" s="60"/>
      <c r="I375" s="61"/>
      <c r="J375" s="8"/>
      <c r="L375" s="6"/>
      <c r="M375"/>
      <c r="N375"/>
    </row>
    <row r="376" spans="1:14" s="4" customFormat="1" x14ac:dyDescent="0.15">
      <c r="A376" s="64"/>
      <c r="B376" s="2"/>
      <c r="C376" s="7"/>
      <c r="D376" s="7"/>
      <c r="E376" s="7"/>
      <c r="F376" s="60"/>
      <c r="G376" s="60"/>
      <c r="H376" s="60"/>
      <c r="I376" s="61"/>
      <c r="J376" s="8"/>
      <c r="L376" s="6"/>
      <c r="M376"/>
      <c r="N376"/>
    </row>
    <row r="377" spans="1:14" s="4" customFormat="1" x14ac:dyDescent="0.15">
      <c r="A377" s="64"/>
      <c r="B377" s="2"/>
      <c r="C377" s="7"/>
      <c r="D377" s="7"/>
      <c r="E377" s="7"/>
      <c r="F377" s="60"/>
      <c r="G377" s="60"/>
      <c r="H377" s="60"/>
      <c r="I377" s="61"/>
      <c r="J377" s="8"/>
      <c r="L377" s="6"/>
      <c r="M377"/>
      <c r="N377"/>
    </row>
    <row r="378" spans="1:14" s="4" customFormat="1" x14ac:dyDescent="0.15">
      <c r="A378" s="64"/>
      <c r="B378" s="2"/>
      <c r="C378" s="7"/>
      <c r="D378" s="7"/>
      <c r="E378" s="7"/>
      <c r="F378" s="60"/>
      <c r="G378" s="60"/>
      <c r="H378" s="60"/>
      <c r="I378" s="61"/>
      <c r="J378" s="8"/>
      <c r="L378" s="6"/>
      <c r="M378"/>
      <c r="N378"/>
    </row>
    <row r="379" spans="1:14" s="4" customFormat="1" x14ac:dyDescent="0.15">
      <c r="A379" s="64"/>
      <c r="B379" s="2"/>
      <c r="C379" s="7"/>
      <c r="D379" s="7"/>
      <c r="E379" s="7"/>
      <c r="F379" s="60"/>
      <c r="G379" s="60"/>
      <c r="H379" s="60"/>
      <c r="I379" s="61"/>
      <c r="J379" s="8"/>
      <c r="L379" s="6"/>
      <c r="M379"/>
      <c r="N379"/>
    </row>
    <row r="380" spans="1:14" s="4" customFormat="1" x14ac:dyDescent="0.15">
      <c r="A380" s="64"/>
      <c r="B380" s="2"/>
      <c r="C380" s="7"/>
      <c r="D380" s="7"/>
      <c r="E380" s="7"/>
      <c r="F380" s="60"/>
      <c r="G380" s="60"/>
      <c r="H380" s="60"/>
      <c r="I380" s="61"/>
      <c r="J380" s="8"/>
      <c r="L380" s="6"/>
      <c r="M380"/>
      <c r="N380"/>
    </row>
    <row r="381" spans="1:14" s="4" customFormat="1" x14ac:dyDescent="0.15">
      <c r="A381" s="64"/>
      <c r="B381" s="2"/>
      <c r="C381" s="7"/>
      <c r="D381" s="7"/>
      <c r="E381" s="7"/>
      <c r="F381" s="60"/>
      <c r="G381" s="60"/>
      <c r="H381" s="60"/>
      <c r="I381" s="61"/>
      <c r="J381" s="8"/>
      <c r="L381" s="6"/>
      <c r="M381"/>
      <c r="N381"/>
    </row>
    <row r="382" spans="1:14" s="4" customFormat="1" x14ac:dyDescent="0.15">
      <c r="A382" s="64"/>
      <c r="B382" s="2"/>
      <c r="C382" s="7"/>
      <c r="D382" s="7"/>
      <c r="E382" s="7"/>
      <c r="F382" s="60"/>
      <c r="G382" s="60"/>
      <c r="H382" s="60"/>
      <c r="I382" s="61"/>
      <c r="J382" s="8"/>
      <c r="L382" s="6"/>
      <c r="M382"/>
      <c r="N382"/>
    </row>
    <row r="383" spans="1:14" s="4" customFormat="1" x14ac:dyDescent="0.15">
      <c r="A383" s="64"/>
      <c r="B383" s="2"/>
      <c r="C383" s="7"/>
      <c r="D383" s="7"/>
      <c r="E383" s="7"/>
      <c r="F383" s="60"/>
      <c r="G383" s="60"/>
      <c r="H383" s="60"/>
      <c r="I383" s="61"/>
      <c r="J383" s="8"/>
      <c r="L383" s="6"/>
      <c r="M383"/>
      <c r="N383"/>
    </row>
    <row r="384" spans="1:14" s="4" customFormat="1" x14ac:dyDescent="0.15">
      <c r="A384" s="64"/>
      <c r="B384" s="2"/>
      <c r="C384" s="7"/>
      <c r="D384" s="7"/>
      <c r="E384" s="7"/>
      <c r="F384" s="60"/>
      <c r="G384" s="60"/>
      <c r="H384" s="60"/>
      <c r="I384" s="61"/>
      <c r="J384" s="8"/>
      <c r="L384" s="6"/>
      <c r="M384"/>
      <c r="N384"/>
    </row>
    <row r="385" spans="1:14" s="4" customFormat="1" x14ac:dyDescent="0.15">
      <c r="A385" s="64"/>
      <c r="B385" s="2"/>
      <c r="C385" s="7"/>
      <c r="D385" s="7"/>
      <c r="E385" s="7"/>
      <c r="F385" s="60"/>
      <c r="G385" s="60"/>
      <c r="H385" s="60"/>
      <c r="I385" s="61"/>
      <c r="J385" s="8"/>
      <c r="L385" s="6"/>
      <c r="M385"/>
      <c r="N385"/>
    </row>
    <row r="386" spans="1:14" s="4" customFormat="1" x14ac:dyDescent="0.15">
      <c r="A386" s="64"/>
      <c r="B386" s="2"/>
      <c r="C386" s="7"/>
      <c r="D386" s="7"/>
      <c r="E386" s="7"/>
      <c r="F386" s="60"/>
      <c r="G386" s="60"/>
      <c r="H386" s="60"/>
      <c r="I386" s="61"/>
      <c r="J386" s="8"/>
      <c r="L386" s="6"/>
      <c r="M386"/>
      <c r="N386"/>
    </row>
    <row r="387" spans="1:14" s="4" customFormat="1" x14ac:dyDescent="0.15">
      <c r="A387" s="64"/>
      <c r="B387" s="2"/>
      <c r="C387" s="7"/>
      <c r="D387" s="7"/>
      <c r="E387" s="7"/>
      <c r="F387" s="60"/>
      <c r="G387" s="60"/>
      <c r="H387" s="60"/>
      <c r="I387" s="61"/>
      <c r="J387" s="8"/>
      <c r="L387" s="6"/>
      <c r="M387"/>
      <c r="N387"/>
    </row>
    <row r="388" spans="1:14" s="4" customFormat="1" x14ac:dyDescent="0.15">
      <c r="A388" s="64"/>
      <c r="B388" s="2"/>
      <c r="C388" s="7"/>
      <c r="D388" s="7"/>
      <c r="E388" s="7"/>
      <c r="F388" s="60"/>
      <c r="G388" s="60"/>
      <c r="H388" s="60"/>
      <c r="I388" s="61"/>
      <c r="J388" s="8"/>
      <c r="L388" s="6"/>
      <c r="M388"/>
      <c r="N388"/>
    </row>
    <row r="389" spans="1:14" s="4" customFormat="1" x14ac:dyDescent="0.15">
      <c r="A389" s="64"/>
      <c r="B389" s="2"/>
      <c r="C389" s="7"/>
      <c r="D389" s="7"/>
      <c r="E389" s="7"/>
      <c r="F389" s="60"/>
      <c r="G389" s="60"/>
      <c r="H389" s="60"/>
      <c r="I389" s="61"/>
      <c r="J389" s="8"/>
      <c r="L389" s="6"/>
      <c r="M389"/>
      <c r="N389"/>
    </row>
    <row r="390" spans="1:14" s="4" customFormat="1" x14ac:dyDescent="0.15">
      <c r="A390" s="64"/>
      <c r="B390" s="2"/>
      <c r="C390" s="7"/>
      <c r="D390" s="7"/>
      <c r="E390" s="7"/>
      <c r="F390" s="60"/>
      <c r="G390" s="60"/>
      <c r="H390" s="60"/>
      <c r="I390" s="61"/>
      <c r="J390" s="8"/>
      <c r="L390" s="6"/>
      <c r="M390"/>
      <c r="N390"/>
    </row>
    <row r="391" spans="1:14" s="4" customFormat="1" x14ac:dyDescent="0.15">
      <c r="A391" s="64"/>
      <c r="B391" s="2"/>
      <c r="C391" s="7"/>
      <c r="D391" s="7"/>
      <c r="E391" s="7"/>
      <c r="F391" s="60"/>
      <c r="G391" s="60"/>
      <c r="H391" s="60"/>
      <c r="I391" s="61"/>
      <c r="J391" s="8"/>
      <c r="L391" s="6"/>
      <c r="M391"/>
      <c r="N391"/>
    </row>
    <row r="392" spans="1:14" s="4" customFormat="1" x14ac:dyDescent="0.15">
      <c r="A392" s="64"/>
      <c r="B392" s="2"/>
      <c r="C392" s="7"/>
      <c r="D392" s="7"/>
      <c r="E392" s="7"/>
      <c r="F392" s="60"/>
      <c r="G392" s="60"/>
      <c r="H392" s="60"/>
      <c r="I392" s="61"/>
      <c r="J392" s="8"/>
      <c r="L392" s="6"/>
      <c r="M392"/>
      <c r="N392"/>
    </row>
    <row r="393" spans="1:14" s="4" customFormat="1" x14ac:dyDescent="0.15">
      <c r="A393" s="64"/>
      <c r="B393" s="2"/>
      <c r="C393" s="7"/>
      <c r="D393" s="7"/>
      <c r="E393" s="7"/>
      <c r="F393" s="60"/>
      <c r="G393" s="60"/>
      <c r="H393" s="60"/>
      <c r="I393" s="61"/>
      <c r="J393" s="8"/>
      <c r="L393" s="6"/>
      <c r="M393"/>
      <c r="N393"/>
    </row>
    <row r="394" spans="1:14" s="4" customFormat="1" x14ac:dyDescent="0.15">
      <c r="A394" s="64"/>
      <c r="B394" s="2"/>
      <c r="C394" s="7"/>
      <c r="D394" s="7"/>
      <c r="E394" s="7"/>
      <c r="F394" s="60"/>
      <c r="G394" s="60"/>
      <c r="H394" s="60"/>
      <c r="I394" s="61"/>
      <c r="J394" s="8"/>
      <c r="L394" s="6"/>
      <c r="M394"/>
      <c r="N394"/>
    </row>
    <row r="395" spans="1:14" s="4" customFormat="1" x14ac:dyDescent="0.15">
      <c r="A395" s="64"/>
      <c r="B395" s="2"/>
      <c r="C395" s="7"/>
      <c r="D395" s="7"/>
      <c r="E395" s="7"/>
      <c r="F395" s="60"/>
      <c r="G395" s="60"/>
      <c r="H395" s="60"/>
      <c r="I395" s="61"/>
      <c r="J395" s="8"/>
      <c r="L395" s="6"/>
      <c r="M395"/>
      <c r="N395"/>
    </row>
    <row r="396" spans="1:14" s="4" customFormat="1" x14ac:dyDescent="0.15">
      <c r="A396" s="64"/>
      <c r="B396" s="2"/>
      <c r="C396" s="7"/>
      <c r="D396" s="7"/>
      <c r="E396" s="7"/>
      <c r="F396" s="60"/>
      <c r="G396" s="60"/>
      <c r="H396" s="60"/>
      <c r="I396" s="61"/>
      <c r="J396" s="8"/>
      <c r="L396" s="6"/>
      <c r="M396"/>
      <c r="N396"/>
    </row>
    <row r="397" spans="1:14" s="4" customFormat="1" x14ac:dyDescent="0.15">
      <c r="A397" s="64"/>
      <c r="B397" s="2"/>
      <c r="C397" s="7"/>
      <c r="D397" s="7"/>
      <c r="E397" s="7"/>
      <c r="F397" s="60"/>
      <c r="G397" s="60"/>
      <c r="H397" s="60"/>
      <c r="I397" s="61"/>
      <c r="J397" s="8"/>
      <c r="L397" s="6"/>
      <c r="M397"/>
      <c r="N397"/>
    </row>
    <row r="398" spans="1:14" s="4" customFormat="1" x14ac:dyDescent="0.15">
      <c r="A398" s="64"/>
      <c r="B398" s="2"/>
      <c r="C398" s="7"/>
      <c r="D398" s="7"/>
      <c r="E398" s="7"/>
      <c r="F398" s="60"/>
      <c r="G398" s="60"/>
      <c r="H398" s="60"/>
      <c r="I398" s="61"/>
      <c r="J398" s="8"/>
      <c r="L398" s="6"/>
      <c r="M398"/>
      <c r="N398"/>
    </row>
    <row r="399" spans="1:14" s="4" customFormat="1" x14ac:dyDescent="0.15">
      <c r="A399" s="64"/>
      <c r="B399" s="2"/>
      <c r="C399" s="7"/>
      <c r="D399" s="7"/>
      <c r="E399" s="7"/>
      <c r="F399" s="60"/>
      <c r="G399" s="60"/>
      <c r="H399" s="60"/>
      <c r="I399" s="61"/>
      <c r="J399" s="8"/>
      <c r="L399" s="6"/>
      <c r="M399"/>
      <c r="N399"/>
    </row>
    <row r="400" spans="1:14" s="4" customFormat="1" x14ac:dyDescent="0.15">
      <c r="A400" s="64"/>
      <c r="B400" s="2"/>
      <c r="C400" s="7"/>
      <c r="D400" s="7"/>
      <c r="E400" s="7"/>
      <c r="F400" s="60"/>
      <c r="G400" s="60"/>
      <c r="H400" s="60"/>
      <c r="I400" s="61"/>
      <c r="J400" s="8"/>
      <c r="L400" s="6"/>
      <c r="M400"/>
      <c r="N400"/>
    </row>
    <row r="401" spans="1:14" s="4" customFormat="1" x14ac:dyDescent="0.15">
      <c r="A401" s="64"/>
      <c r="B401" s="2"/>
      <c r="C401" s="7"/>
      <c r="D401" s="7"/>
      <c r="E401" s="7"/>
      <c r="F401" s="60"/>
      <c r="G401" s="60"/>
      <c r="H401" s="60"/>
      <c r="I401" s="61"/>
      <c r="J401" s="8"/>
      <c r="L401" s="6"/>
      <c r="M401"/>
      <c r="N401"/>
    </row>
    <row r="402" spans="1:14" s="4" customFormat="1" x14ac:dyDescent="0.15">
      <c r="A402" s="64"/>
      <c r="B402" s="2"/>
      <c r="C402" s="7"/>
      <c r="D402" s="7"/>
      <c r="E402" s="7"/>
      <c r="F402" s="60"/>
      <c r="G402" s="60"/>
      <c r="H402" s="60"/>
      <c r="I402" s="61"/>
      <c r="J402" s="8"/>
      <c r="L402" s="6"/>
      <c r="M402"/>
      <c r="N402"/>
    </row>
    <row r="403" spans="1:14" s="4" customFormat="1" x14ac:dyDescent="0.15">
      <c r="A403" s="64"/>
      <c r="B403" s="2"/>
      <c r="C403" s="7"/>
      <c r="D403" s="7"/>
      <c r="E403" s="7"/>
      <c r="F403" s="60"/>
      <c r="G403" s="60"/>
      <c r="H403" s="60"/>
      <c r="I403" s="61"/>
      <c r="J403" s="8"/>
      <c r="L403" s="6"/>
      <c r="M403"/>
      <c r="N403"/>
    </row>
    <row r="404" spans="1:14" s="4" customFormat="1" x14ac:dyDescent="0.15">
      <c r="A404" s="64"/>
      <c r="B404" s="2"/>
      <c r="C404" s="7"/>
      <c r="D404" s="7"/>
      <c r="E404" s="7"/>
      <c r="F404" s="60"/>
      <c r="G404" s="60"/>
      <c r="H404" s="60"/>
      <c r="I404" s="61"/>
      <c r="J404" s="8"/>
      <c r="L404" s="6"/>
      <c r="M404"/>
      <c r="N404"/>
    </row>
    <row r="405" spans="1:14" s="4" customFormat="1" x14ac:dyDescent="0.15">
      <c r="A405" s="64"/>
      <c r="B405" s="2"/>
      <c r="C405" s="7"/>
      <c r="D405" s="7"/>
      <c r="E405" s="7"/>
      <c r="F405" s="60"/>
      <c r="G405" s="60"/>
      <c r="H405" s="60"/>
      <c r="I405" s="61"/>
      <c r="J405" s="8"/>
      <c r="L405" s="6"/>
      <c r="M405"/>
      <c r="N405"/>
    </row>
    <row r="406" spans="1:14" s="4" customFormat="1" x14ac:dyDescent="0.15">
      <c r="A406" s="64"/>
      <c r="B406" s="2"/>
      <c r="C406" s="7"/>
      <c r="D406" s="7"/>
      <c r="E406" s="7"/>
      <c r="F406" s="60"/>
      <c r="G406" s="60"/>
      <c r="H406" s="60"/>
      <c r="I406" s="61"/>
      <c r="J406" s="8"/>
      <c r="L406" s="6"/>
      <c r="M406"/>
      <c r="N406"/>
    </row>
    <row r="407" spans="1:14" s="4" customFormat="1" x14ac:dyDescent="0.15">
      <c r="A407" s="64"/>
      <c r="B407" s="2"/>
      <c r="C407" s="7"/>
      <c r="D407" s="7"/>
      <c r="E407" s="7"/>
      <c r="F407" s="60"/>
      <c r="G407" s="60"/>
      <c r="H407" s="60"/>
      <c r="I407" s="61"/>
      <c r="J407" s="8"/>
      <c r="L407" s="6"/>
      <c r="M407"/>
      <c r="N407"/>
    </row>
    <row r="408" spans="1:14" s="4" customFormat="1" x14ac:dyDescent="0.15">
      <c r="A408" s="64"/>
      <c r="B408" s="2"/>
      <c r="C408" s="7"/>
      <c r="D408" s="7"/>
      <c r="E408" s="7"/>
      <c r="F408" s="60"/>
      <c r="G408" s="60"/>
      <c r="H408" s="60"/>
      <c r="I408" s="61"/>
      <c r="J408" s="8"/>
      <c r="L408" s="6"/>
      <c r="M408"/>
      <c r="N408"/>
    </row>
    <row r="409" spans="1:14" s="4" customFormat="1" x14ac:dyDescent="0.15">
      <c r="A409" s="64"/>
      <c r="B409" s="2"/>
      <c r="C409" s="7"/>
      <c r="D409" s="7"/>
      <c r="E409" s="7"/>
      <c r="F409" s="60"/>
      <c r="G409" s="60"/>
      <c r="H409" s="60"/>
      <c r="I409" s="61"/>
      <c r="J409" s="8"/>
      <c r="L409" s="6"/>
      <c r="M409"/>
      <c r="N409"/>
    </row>
    <row r="410" spans="1:14" s="4" customFormat="1" x14ac:dyDescent="0.15">
      <c r="A410" s="64"/>
      <c r="B410" s="2"/>
      <c r="C410" s="7"/>
      <c r="D410" s="7"/>
      <c r="E410" s="7"/>
      <c r="F410" s="60"/>
      <c r="G410" s="60"/>
      <c r="H410" s="60"/>
      <c r="I410" s="61"/>
      <c r="J410" s="8"/>
      <c r="L410" s="6"/>
      <c r="M410"/>
      <c r="N410"/>
    </row>
    <row r="411" spans="1:14" s="4" customFormat="1" x14ac:dyDescent="0.15">
      <c r="A411" s="64"/>
      <c r="B411" s="2"/>
      <c r="C411" s="7"/>
      <c r="D411" s="7"/>
      <c r="E411" s="7"/>
      <c r="F411" s="60"/>
      <c r="G411" s="60"/>
      <c r="H411" s="60"/>
      <c r="I411" s="61"/>
      <c r="J411" s="8"/>
      <c r="L411" s="6"/>
      <c r="M411"/>
      <c r="N411"/>
    </row>
    <row r="412" spans="1:14" s="4" customFormat="1" x14ac:dyDescent="0.15">
      <c r="A412" s="64"/>
      <c r="B412" s="2"/>
      <c r="C412" s="7"/>
      <c r="D412" s="7"/>
      <c r="E412" s="7"/>
      <c r="F412" s="60"/>
      <c r="G412" s="60"/>
      <c r="H412" s="60"/>
      <c r="I412" s="61"/>
      <c r="J412" s="8"/>
      <c r="L412" s="6"/>
      <c r="M412"/>
      <c r="N412"/>
    </row>
    <row r="413" spans="1:14" s="4" customFormat="1" x14ac:dyDescent="0.15">
      <c r="A413" s="64"/>
      <c r="B413" s="2"/>
      <c r="C413" s="7"/>
      <c r="D413" s="7"/>
      <c r="E413" s="7"/>
      <c r="F413" s="60"/>
      <c r="G413" s="60"/>
      <c r="H413" s="60"/>
      <c r="I413" s="61"/>
      <c r="J413" s="8"/>
      <c r="L413" s="6"/>
      <c r="M413"/>
      <c r="N413"/>
    </row>
    <row r="414" spans="1:14" s="4" customFormat="1" x14ac:dyDescent="0.15">
      <c r="A414" s="64"/>
      <c r="B414" s="2"/>
      <c r="C414" s="7"/>
      <c r="D414" s="7"/>
      <c r="E414" s="7"/>
      <c r="F414" s="60"/>
      <c r="G414" s="60"/>
      <c r="H414" s="60"/>
      <c r="I414" s="61"/>
      <c r="J414" s="8"/>
      <c r="L414" s="6"/>
      <c r="M414"/>
      <c r="N414"/>
    </row>
    <row r="415" spans="1:14" s="4" customFormat="1" x14ac:dyDescent="0.15">
      <c r="A415" s="64"/>
      <c r="B415" s="2"/>
      <c r="C415" s="7"/>
      <c r="D415" s="7"/>
      <c r="E415" s="7"/>
      <c r="F415" s="60"/>
      <c r="G415" s="60"/>
      <c r="H415" s="60"/>
      <c r="I415" s="61"/>
      <c r="J415" s="8"/>
      <c r="L415" s="6"/>
      <c r="M415"/>
      <c r="N415"/>
    </row>
    <row r="416" spans="1:14" s="4" customFormat="1" x14ac:dyDescent="0.15">
      <c r="A416" s="64"/>
      <c r="B416" s="2"/>
      <c r="C416" s="7"/>
      <c r="D416" s="7"/>
      <c r="E416" s="7"/>
      <c r="F416" s="60"/>
      <c r="G416" s="60"/>
      <c r="H416" s="60"/>
      <c r="I416" s="61"/>
      <c r="J416" s="8"/>
      <c r="L416" s="6"/>
      <c r="M416"/>
      <c r="N416"/>
    </row>
    <row r="417" spans="1:14" s="4" customFormat="1" x14ac:dyDescent="0.15">
      <c r="A417" s="64"/>
      <c r="B417" s="2"/>
      <c r="C417" s="7"/>
      <c r="D417" s="7"/>
      <c r="E417" s="7"/>
      <c r="F417" s="60"/>
      <c r="G417" s="60"/>
      <c r="H417" s="60"/>
      <c r="I417" s="61"/>
      <c r="J417" s="8"/>
      <c r="L417" s="6"/>
      <c r="M417"/>
      <c r="N417"/>
    </row>
    <row r="418" spans="1:14" s="4" customFormat="1" x14ac:dyDescent="0.15">
      <c r="A418" s="64"/>
      <c r="B418" s="2"/>
      <c r="C418" s="7"/>
      <c r="D418" s="7"/>
      <c r="E418" s="7"/>
      <c r="F418" s="60"/>
      <c r="G418" s="60"/>
      <c r="H418" s="60"/>
      <c r="I418" s="61"/>
      <c r="J418" s="8"/>
      <c r="L418" s="6"/>
      <c r="M418"/>
      <c r="N418"/>
    </row>
    <row r="419" spans="1:14" s="4" customFormat="1" x14ac:dyDescent="0.15">
      <c r="A419" s="64"/>
      <c r="B419" s="2"/>
      <c r="C419" s="7"/>
      <c r="D419" s="7"/>
      <c r="E419" s="7"/>
      <c r="F419" s="60"/>
      <c r="G419" s="60"/>
      <c r="H419" s="60"/>
      <c r="I419" s="61"/>
      <c r="J419" s="8"/>
      <c r="L419" s="6"/>
      <c r="M419"/>
      <c r="N419"/>
    </row>
    <row r="420" spans="1:14" s="4" customFormat="1" x14ac:dyDescent="0.15">
      <c r="A420" s="64"/>
      <c r="B420" s="2"/>
      <c r="C420" s="7"/>
      <c r="D420" s="7"/>
      <c r="E420" s="7"/>
      <c r="F420" s="60"/>
      <c r="G420" s="60"/>
      <c r="H420" s="60"/>
      <c r="I420" s="61"/>
      <c r="J420" s="8"/>
      <c r="L420" s="6"/>
      <c r="M420"/>
      <c r="N420"/>
    </row>
    <row r="421" spans="1:14" s="4" customFormat="1" x14ac:dyDescent="0.15">
      <c r="A421" s="64"/>
      <c r="B421" s="2"/>
      <c r="C421" s="7"/>
      <c r="D421" s="7"/>
      <c r="E421" s="7"/>
      <c r="F421" s="60"/>
      <c r="G421" s="60"/>
      <c r="H421" s="60"/>
      <c r="I421" s="61"/>
      <c r="J421" s="8"/>
      <c r="L421" s="6"/>
      <c r="M421"/>
      <c r="N421"/>
    </row>
    <row r="422" spans="1:14" s="4" customFormat="1" x14ac:dyDescent="0.15">
      <c r="A422" s="64"/>
      <c r="B422" s="2"/>
      <c r="C422" s="7"/>
      <c r="D422" s="7"/>
      <c r="E422" s="7"/>
      <c r="F422" s="60"/>
      <c r="G422" s="60"/>
      <c r="H422" s="60"/>
      <c r="I422" s="61"/>
      <c r="J422" s="8"/>
      <c r="L422" s="6"/>
      <c r="M422"/>
      <c r="N422"/>
    </row>
    <row r="423" spans="1:14" s="4" customFormat="1" x14ac:dyDescent="0.15">
      <c r="A423" s="64"/>
      <c r="B423" s="2"/>
      <c r="C423" s="7"/>
      <c r="D423" s="7"/>
      <c r="E423" s="7"/>
      <c r="F423" s="60"/>
      <c r="G423" s="60"/>
      <c r="H423" s="60"/>
      <c r="I423" s="61"/>
      <c r="J423" s="8"/>
      <c r="L423" s="6"/>
      <c r="M423"/>
      <c r="N423"/>
    </row>
    <row r="424" spans="1:14" s="4" customFormat="1" x14ac:dyDescent="0.15">
      <c r="A424" s="64"/>
      <c r="B424" s="2"/>
      <c r="C424" s="7"/>
      <c r="D424" s="7"/>
      <c r="E424" s="7"/>
      <c r="F424" s="60"/>
      <c r="G424" s="60"/>
      <c r="H424" s="60"/>
      <c r="I424" s="61"/>
      <c r="J424" s="8"/>
      <c r="L424" s="6"/>
      <c r="M424"/>
      <c r="N424"/>
    </row>
    <row r="425" spans="1:14" s="4" customFormat="1" x14ac:dyDescent="0.15">
      <c r="A425" s="64"/>
      <c r="B425" s="2"/>
      <c r="C425" s="7"/>
      <c r="D425" s="7"/>
      <c r="E425" s="7"/>
      <c r="F425" s="60"/>
      <c r="G425" s="60"/>
      <c r="H425" s="60"/>
      <c r="I425" s="61"/>
      <c r="J425" s="8"/>
      <c r="L425" s="6"/>
      <c r="M425"/>
      <c r="N425"/>
    </row>
    <row r="426" spans="1:14" s="4" customFormat="1" x14ac:dyDescent="0.15">
      <c r="A426" s="64"/>
      <c r="B426" s="2"/>
      <c r="C426" s="7"/>
      <c r="D426" s="7"/>
      <c r="E426" s="7"/>
      <c r="F426" s="60"/>
      <c r="G426" s="60"/>
      <c r="H426" s="60"/>
      <c r="I426" s="61"/>
      <c r="J426" s="8"/>
      <c r="L426" s="6"/>
      <c r="M426"/>
      <c r="N426"/>
    </row>
    <row r="427" spans="1:14" s="4" customFormat="1" x14ac:dyDescent="0.15">
      <c r="A427" s="64"/>
      <c r="B427" s="2"/>
      <c r="C427" s="7"/>
      <c r="D427" s="7"/>
      <c r="E427" s="7"/>
      <c r="F427" s="60"/>
      <c r="G427" s="60"/>
      <c r="H427" s="60"/>
      <c r="I427" s="61"/>
      <c r="J427" s="8"/>
      <c r="L427" s="6"/>
      <c r="M427"/>
      <c r="N427"/>
    </row>
    <row r="428" spans="1:14" s="4" customFormat="1" x14ac:dyDescent="0.15">
      <c r="A428" s="64"/>
      <c r="B428" s="2"/>
      <c r="C428" s="7"/>
      <c r="D428" s="7"/>
      <c r="E428" s="7"/>
      <c r="F428" s="60"/>
      <c r="G428" s="60"/>
      <c r="H428" s="60"/>
      <c r="I428" s="61"/>
      <c r="J428" s="8"/>
      <c r="L428" s="6"/>
      <c r="M428"/>
      <c r="N428"/>
    </row>
    <row r="429" spans="1:14" s="4" customFormat="1" x14ac:dyDescent="0.15">
      <c r="A429" s="64"/>
      <c r="B429" s="2"/>
      <c r="C429" s="7"/>
      <c r="D429" s="7"/>
      <c r="E429" s="7"/>
      <c r="F429" s="60"/>
      <c r="G429" s="60"/>
      <c r="H429" s="60"/>
      <c r="I429" s="61"/>
      <c r="J429" s="8"/>
      <c r="L429" s="6"/>
      <c r="M429"/>
      <c r="N429"/>
    </row>
    <row r="430" spans="1:14" s="4" customFormat="1" x14ac:dyDescent="0.15">
      <c r="A430" s="64"/>
      <c r="B430" s="2"/>
      <c r="C430" s="7"/>
      <c r="D430" s="7"/>
      <c r="E430" s="7"/>
      <c r="F430" s="60"/>
      <c r="G430" s="60"/>
      <c r="H430" s="60"/>
      <c r="I430" s="61"/>
      <c r="J430" s="8"/>
      <c r="L430" s="6"/>
      <c r="M430"/>
      <c r="N430"/>
    </row>
    <row r="431" spans="1:14" s="4" customFormat="1" x14ac:dyDescent="0.15">
      <c r="A431" s="64"/>
      <c r="B431" s="2"/>
      <c r="C431" s="7"/>
      <c r="D431" s="7"/>
      <c r="E431" s="7"/>
      <c r="F431" s="60"/>
      <c r="G431" s="60"/>
      <c r="H431" s="60"/>
      <c r="I431" s="61"/>
      <c r="J431" s="8"/>
      <c r="L431" s="6"/>
      <c r="M431"/>
      <c r="N431"/>
    </row>
    <row r="432" spans="1:14" s="4" customFormat="1" x14ac:dyDescent="0.15">
      <c r="A432" s="64"/>
      <c r="B432" s="2"/>
      <c r="C432" s="7"/>
      <c r="D432" s="7"/>
      <c r="E432" s="7"/>
      <c r="F432" s="60"/>
      <c r="G432" s="60"/>
      <c r="H432" s="60"/>
      <c r="I432" s="61"/>
      <c r="J432" s="8"/>
      <c r="L432" s="6"/>
      <c r="M432"/>
      <c r="N432"/>
    </row>
    <row r="433" spans="1:14" s="4" customFormat="1" x14ac:dyDescent="0.15">
      <c r="A433" s="64"/>
      <c r="B433" s="2"/>
      <c r="C433" s="7"/>
      <c r="D433" s="7"/>
      <c r="E433" s="7"/>
      <c r="F433" s="60"/>
      <c r="G433" s="60"/>
      <c r="H433" s="60"/>
      <c r="I433" s="61"/>
      <c r="J433" s="8"/>
      <c r="L433" s="6"/>
      <c r="M433"/>
      <c r="N433"/>
    </row>
    <row r="434" spans="1:14" s="4" customFormat="1" x14ac:dyDescent="0.15">
      <c r="A434" s="64"/>
      <c r="B434" s="2"/>
      <c r="C434" s="7"/>
      <c r="D434" s="7"/>
      <c r="E434" s="7"/>
      <c r="F434" s="60"/>
      <c r="G434" s="60"/>
      <c r="H434" s="60"/>
      <c r="I434" s="61"/>
      <c r="J434" s="8"/>
      <c r="L434" s="6"/>
      <c r="M434"/>
      <c r="N434"/>
    </row>
    <row r="435" spans="1:14" s="4" customFormat="1" x14ac:dyDescent="0.15">
      <c r="A435" s="64"/>
      <c r="B435" s="2"/>
      <c r="C435" s="7"/>
      <c r="D435" s="7"/>
      <c r="E435" s="7"/>
      <c r="F435" s="60"/>
      <c r="G435" s="60"/>
      <c r="H435" s="60"/>
      <c r="I435" s="61"/>
      <c r="J435" s="8"/>
      <c r="L435" s="6"/>
      <c r="M435"/>
      <c r="N435"/>
    </row>
    <row r="436" spans="1:14" s="4" customFormat="1" x14ac:dyDescent="0.15">
      <c r="A436" s="64"/>
      <c r="B436" s="2"/>
      <c r="C436" s="7"/>
      <c r="D436" s="7"/>
      <c r="E436" s="7"/>
      <c r="F436" s="60"/>
      <c r="G436" s="60"/>
      <c r="H436" s="60"/>
      <c r="I436" s="61"/>
      <c r="J436" s="8"/>
      <c r="L436" s="6"/>
      <c r="M436"/>
      <c r="N436"/>
    </row>
    <row r="437" spans="1:14" s="4" customFormat="1" x14ac:dyDescent="0.15">
      <c r="A437" s="64"/>
      <c r="B437" s="2"/>
      <c r="C437" s="7"/>
      <c r="D437" s="7"/>
      <c r="E437" s="7"/>
      <c r="F437" s="60"/>
      <c r="G437" s="60"/>
      <c r="H437" s="60"/>
      <c r="I437" s="61"/>
      <c r="J437" s="8"/>
      <c r="L437" s="6"/>
      <c r="M437"/>
      <c r="N437"/>
    </row>
    <row r="438" spans="1:14" s="4" customFormat="1" x14ac:dyDescent="0.15">
      <c r="A438" s="64"/>
      <c r="B438" s="2"/>
      <c r="C438" s="7"/>
      <c r="D438" s="7"/>
      <c r="E438" s="7"/>
      <c r="F438" s="60"/>
      <c r="G438" s="60"/>
      <c r="H438" s="60"/>
      <c r="I438" s="61"/>
      <c r="J438" s="8"/>
      <c r="L438" s="6"/>
      <c r="M438"/>
      <c r="N438"/>
    </row>
    <row r="439" spans="1:14" s="4" customFormat="1" x14ac:dyDescent="0.15">
      <c r="A439" s="64"/>
      <c r="B439" s="2"/>
      <c r="C439" s="7"/>
      <c r="D439" s="7"/>
      <c r="E439" s="7"/>
      <c r="F439" s="60"/>
      <c r="G439" s="60"/>
      <c r="H439" s="60"/>
      <c r="I439" s="61"/>
      <c r="J439" s="8"/>
      <c r="L439" s="6"/>
      <c r="M439"/>
      <c r="N439"/>
    </row>
    <row r="440" spans="1:14" s="4" customFormat="1" x14ac:dyDescent="0.15">
      <c r="A440" s="64"/>
      <c r="B440" s="2"/>
      <c r="C440" s="7"/>
      <c r="D440" s="7"/>
      <c r="E440" s="7"/>
      <c r="F440" s="60"/>
      <c r="G440" s="60"/>
      <c r="H440" s="60"/>
      <c r="I440" s="61"/>
      <c r="J440" s="8"/>
      <c r="L440" s="6"/>
      <c r="M440"/>
      <c r="N440"/>
    </row>
    <row r="441" spans="1:14" s="4" customFormat="1" x14ac:dyDescent="0.15">
      <c r="A441" s="64"/>
      <c r="B441" s="2"/>
      <c r="C441" s="7"/>
      <c r="D441" s="7"/>
      <c r="E441" s="7"/>
      <c r="F441" s="60"/>
      <c r="G441" s="60"/>
      <c r="H441" s="60"/>
      <c r="I441" s="61"/>
      <c r="J441" s="8"/>
      <c r="L441" s="6"/>
      <c r="M441"/>
      <c r="N441"/>
    </row>
    <row r="442" spans="1:14" s="4" customFormat="1" x14ac:dyDescent="0.15">
      <c r="A442" s="64"/>
      <c r="B442" s="2"/>
      <c r="C442" s="7"/>
      <c r="D442" s="7"/>
      <c r="E442" s="7"/>
      <c r="F442" s="60"/>
      <c r="G442" s="60"/>
      <c r="H442" s="60"/>
      <c r="I442" s="61"/>
      <c r="J442" s="8"/>
      <c r="L442" s="6"/>
      <c r="M442"/>
      <c r="N442"/>
    </row>
    <row r="443" spans="1:14" s="4" customFormat="1" x14ac:dyDescent="0.15">
      <c r="A443" s="64"/>
      <c r="B443" s="2"/>
      <c r="C443" s="7"/>
      <c r="D443" s="7"/>
      <c r="E443" s="7"/>
      <c r="F443" s="60"/>
      <c r="G443" s="60"/>
      <c r="H443" s="60"/>
      <c r="I443" s="61"/>
      <c r="J443" s="8"/>
      <c r="L443" s="6"/>
      <c r="M443"/>
      <c r="N443"/>
    </row>
    <row r="444" spans="1:14" s="4" customFormat="1" x14ac:dyDescent="0.15">
      <c r="A444" s="64"/>
      <c r="B444" s="2"/>
      <c r="C444" s="7"/>
      <c r="D444" s="7"/>
      <c r="E444" s="7"/>
      <c r="F444" s="60"/>
      <c r="G444" s="60"/>
      <c r="H444" s="60"/>
      <c r="I444" s="61"/>
      <c r="J444" s="8"/>
      <c r="L444" s="6"/>
      <c r="M444"/>
      <c r="N444"/>
    </row>
    <row r="445" spans="1:14" s="4" customFormat="1" x14ac:dyDescent="0.15">
      <c r="A445" s="64"/>
      <c r="B445" s="2"/>
      <c r="C445" s="7"/>
      <c r="D445" s="7"/>
      <c r="E445" s="7"/>
      <c r="F445" s="60"/>
      <c r="G445" s="60"/>
      <c r="H445" s="60"/>
      <c r="I445" s="61"/>
      <c r="J445" s="8"/>
      <c r="L445" s="6"/>
      <c r="M445"/>
      <c r="N445"/>
    </row>
    <row r="446" spans="1:14" s="4" customFormat="1" x14ac:dyDescent="0.15">
      <c r="A446" s="64"/>
      <c r="B446" s="2"/>
      <c r="C446" s="7"/>
      <c r="D446" s="7"/>
      <c r="E446" s="7"/>
      <c r="F446" s="60"/>
      <c r="G446" s="60"/>
      <c r="H446" s="60"/>
      <c r="I446" s="61"/>
      <c r="J446" s="8"/>
      <c r="L446" s="6"/>
      <c r="M446"/>
      <c r="N446"/>
    </row>
    <row r="447" spans="1:14" s="4" customFormat="1" x14ac:dyDescent="0.15">
      <c r="A447" s="64"/>
      <c r="B447" s="2"/>
      <c r="C447" s="7"/>
      <c r="D447" s="7"/>
      <c r="E447" s="7"/>
      <c r="F447" s="60"/>
      <c r="G447" s="60"/>
      <c r="H447" s="60"/>
      <c r="I447" s="61"/>
      <c r="J447" s="8"/>
      <c r="L447" s="6"/>
      <c r="M447"/>
      <c r="N447"/>
    </row>
    <row r="448" spans="1:14" s="4" customFormat="1" x14ac:dyDescent="0.15">
      <c r="A448" s="64"/>
      <c r="B448" s="2"/>
      <c r="C448" s="7"/>
      <c r="D448" s="7"/>
      <c r="E448" s="7"/>
      <c r="F448" s="60"/>
      <c r="G448" s="60"/>
      <c r="H448" s="60"/>
      <c r="I448" s="61"/>
      <c r="J448" s="8"/>
      <c r="L448" s="6"/>
      <c r="M448"/>
      <c r="N448"/>
    </row>
    <row r="449" spans="1:14" s="4" customFormat="1" x14ac:dyDescent="0.15">
      <c r="A449" s="64"/>
      <c r="B449" s="2"/>
      <c r="C449" s="7"/>
      <c r="D449" s="7"/>
      <c r="E449" s="7"/>
      <c r="F449" s="60"/>
      <c r="G449" s="60"/>
      <c r="H449" s="60"/>
      <c r="I449" s="61"/>
      <c r="J449" s="8"/>
      <c r="L449" s="6"/>
      <c r="M449"/>
      <c r="N449"/>
    </row>
    <row r="450" spans="1:14" s="4" customFormat="1" x14ac:dyDescent="0.15">
      <c r="A450" s="64"/>
      <c r="B450" s="2"/>
      <c r="C450" s="7"/>
      <c r="D450" s="7"/>
      <c r="E450" s="7"/>
      <c r="F450" s="60"/>
      <c r="G450" s="60"/>
      <c r="H450" s="60"/>
      <c r="I450" s="61"/>
      <c r="J450" s="8"/>
      <c r="L450" s="6"/>
      <c r="M450"/>
      <c r="N450"/>
    </row>
    <row r="451" spans="1:14" s="4" customFormat="1" x14ac:dyDescent="0.15">
      <c r="A451" s="64"/>
      <c r="B451" s="2"/>
      <c r="C451" s="7"/>
      <c r="D451" s="7"/>
      <c r="E451" s="7"/>
      <c r="F451" s="60"/>
      <c r="G451" s="60"/>
      <c r="H451" s="60"/>
      <c r="I451" s="61"/>
      <c r="J451" s="8"/>
      <c r="L451" s="6"/>
      <c r="M451"/>
      <c r="N451"/>
    </row>
    <row r="452" spans="1:14" s="4" customFormat="1" x14ac:dyDescent="0.15">
      <c r="A452" s="64"/>
      <c r="B452" s="2"/>
      <c r="C452" s="7"/>
      <c r="D452" s="7"/>
      <c r="E452" s="7"/>
      <c r="F452" s="60"/>
      <c r="G452" s="60"/>
      <c r="H452" s="60"/>
      <c r="I452" s="61"/>
      <c r="J452" s="8"/>
      <c r="L452" s="6"/>
      <c r="M452"/>
      <c r="N452"/>
    </row>
    <row r="453" spans="1:14" s="4" customFormat="1" x14ac:dyDescent="0.15">
      <c r="A453" s="64"/>
      <c r="B453" s="2"/>
      <c r="C453" s="7"/>
      <c r="D453" s="7"/>
      <c r="E453" s="7"/>
      <c r="F453" s="60"/>
      <c r="G453" s="60"/>
      <c r="H453" s="60"/>
      <c r="I453" s="61"/>
      <c r="J453" s="8"/>
      <c r="L453" s="6"/>
      <c r="M453"/>
      <c r="N453"/>
    </row>
    <row r="454" spans="1:14" s="4" customFormat="1" x14ac:dyDescent="0.15">
      <c r="A454" s="64"/>
      <c r="B454" s="2"/>
      <c r="C454" s="7"/>
      <c r="D454" s="7"/>
      <c r="E454" s="7"/>
      <c r="F454" s="60"/>
      <c r="G454" s="60"/>
      <c r="H454" s="60"/>
      <c r="I454" s="61"/>
      <c r="J454" s="8"/>
      <c r="L454" s="6"/>
      <c r="M454"/>
      <c r="N454"/>
    </row>
    <row r="455" spans="1:14" s="4" customFormat="1" x14ac:dyDescent="0.15">
      <c r="A455" s="64"/>
      <c r="B455" s="2"/>
      <c r="C455" s="7"/>
      <c r="D455" s="7"/>
      <c r="E455" s="7"/>
      <c r="F455" s="60"/>
      <c r="G455" s="60"/>
      <c r="H455" s="60"/>
      <c r="I455" s="61"/>
      <c r="J455" s="8"/>
      <c r="L455" s="6"/>
      <c r="M455"/>
      <c r="N455"/>
    </row>
    <row r="456" spans="1:14" s="4" customFormat="1" x14ac:dyDescent="0.15">
      <c r="A456" s="64"/>
      <c r="B456" s="2"/>
      <c r="C456" s="7"/>
      <c r="D456" s="7"/>
      <c r="E456" s="7"/>
      <c r="F456" s="60"/>
      <c r="G456" s="60"/>
      <c r="H456" s="60"/>
      <c r="I456" s="61"/>
      <c r="J456" s="8"/>
      <c r="L456" s="6"/>
      <c r="M456"/>
      <c r="N456"/>
    </row>
    <row r="457" spans="1:14" s="4" customFormat="1" x14ac:dyDescent="0.15">
      <c r="A457" s="64"/>
      <c r="B457" s="2"/>
      <c r="C457" s="7"/>
      <c r="D457" s="7"/>
      <c r="E457" s="7"/>
      <c r="F457" s="60"/>
      <c r="G457" s="60"/>
      <c r="H457" s="60"/>
      <c r="I457" s="61"/>
      <c r="J457" s="8"/>
      <c r="L457" s="6"/>
      <c r="M457"/>
      <c r="N457"/>
    </row>
    <row r="458" spans="1:14" s="4" customFormat="1" x14ac:dyDescent="0.15">
      <c r="A458" s="64"/>
      <c r="B458" s="2"/>
      <c r="C458" s="7"/>
      <c r="D458" s="7"/>
      <c r="E458" s="7"/>
      <c r="F458" s="60"/>
      <c r="G458" s="60"/>
      <c r="H458" s="60"/>
      <c r="I458" s="61"/>
      <c r="J458" s="8"/>
      <c r="L458" s="6"/>
      <c r="M458"/>
      <c r="N458"/>
    </row>
    <row r="459" spans="1:14" s="4" customFormat="1" x14ac:dyDescent="0.15">
      <c r="A459" s="64"/>
      <c r="B459" s="2"/>
      <c r="C459" s="7"/>
      <c r="D459" s="7"/>
      <c r="E459" s="7"/>
      <c r="F459" s="60"/>
      <c r="G459" s="60"/>
      <c r="H459" s="60"/>
      <c r="I459" s="61"/>
      <c r="J459" s="8"/>
      <c r="L459" s="6"/>
      <c r="M459"/>
      <c r="N459"/>
    </row>
    <row r="460" spans="1:14" s="4" customFormat="1" x14ac:dyDescent="0.15">
      <c r="A460" s="64"/>
      <c r="B460" s="2"/>
      <c r="C460" s="7"/>
      <c r="D460" s="7"/>
      <c r="E460" s="7"/>
      <c r="F460" s="60"/>
      <c r="G460" s="60"/>
      <c r="H460" s="60"/>
      <c r="I460" s="61"/>
      <c r="J460" s="8"/>
      <c r="L460" s="6"/>
      <c r="M460"/>
      <c r="N460"/>
    </row>
    <row r="461" spans="1:14" s="4" customFormat="1" x14ac:dyDescent="0.15">
      <c r="A461" s="64"/>
      <c r="B461" s="2"/>
      <c r="C461" s="7"/>
      <c r="D461" s="7"/>
      <c r="E461" s="7"/>
      <c r="F461" s="60"/>
      <c r="G461" s="60"/>
      <c r="H461" s="60"/>
      <c r="I461" s="61"/>
      <c r="J461" s="8"/>
      <c r="L461" s="6"/>
      <c r="M461"/>
      <c r="N461"/>
    </row>
    <row r="462" spans="1:14" s="4" customFormat="1" x14ac:dyDescent="0.15">
      <c r="A462" s="64"/>
      <c r="B462" s="2"/>
      <c r="C462" s="7"/>
      <c r="D462" s="7"/>
      <c r="E462" s="7"/>
      <c r="F462" s="60"/>
      <c r="G462" s="60"/>
      <c r="H462" s="60"/>
      <c r="I462" s="61"/>
      <c r="J462" s="8"/>
      <c r="L462" s="6"/>
      <c r="M462"/>
      <c r="N462"/>
    </row>
    <row r="463" spans="1:14" s="4" customFormat="1" x14ac:dyDescent="0.15">
      <c r="A463" s="64"/>
      <c r="B463" s="2"/>
      <c r="C463" s="7"/>
      <c r="D463" s="7"/>
      <c r="E463" s="7"/>
      <c r="F463" s="60"/>
      <c r="G463" s="60"/>
      <c r="H463" s="60"/>
      <c r="I463" s="61"/>
      <c r="J463" s="8"/>
      <c r="L463" s="6"/>
      <c r="M463"/>
      <c r="N463"/>
    </row>
    <row r="464" spans="1:14" s="4" customFormat="1" x14ac:dyDescent="0.15">
      <c r="A464" s="64"/>
      <c r="B464" s="2"/>
      <c r="C464" s="7"/>
      <c r="D464" s="7"/>
      <c r="E464" s="7"/>
      <c r="F464" s="60"/>
      <c r="G464" s="60"/>
      <c r="H464" s="60"/>
      <c r="I464" s="61"/>
      <c r="J464" s="8"/>
      <c r="L464" s="6"/>
      <c r="M464"/>
      <c r="N464"/>
    </row>
    <row r="465" spans="1:14" s="4" customFormat="1" x14ac:dyDescent="0.15">
      <c r="A465" s="64"/>
      <c r="B465" s="2"/>
      <c r="C465" s="7"/>
      <c r="D465" s="7"/>
      <c r="E465" s="7"/>
      <c r="F465" s="60"/>
      <c r="G465" s="60"/>
      <c r="H465" s="60"/>
      <c r="I465" s="61"/>
      <c r="J465" s="8"/>
      <c r="L465" s="6"/>
      <c r="M465"/>
      <c r="N465"/>
    </row>
    <row r="466" spans="1:14" s="4" customFormat="1" x14ac:dyDescent="0.15">
      <c r="A466" s="64"/>
      <c r="B466" s="2"/>
      <c r="C466" s="7"/>
      <c r="D466" s="7"/>
      <c r="E466" s="7"/>
      <c r="F466" s="60"/>
      <c r="G466" s="60"/>
      <c r="H466" s="60"/>
      <c r="I466" s="61"/>
      <c r="J466" s="8"/>
      <c r="L466" s="6"/>
      <c r="M466"/>
      <c r="N466"/>
    </row>
    <row r="467" spans="1:14" s="4" customFormat="1" x14ac:dyDescent="0.15">
      <c r="A467" s="64"/>
      <c r="B467" s="2"/>
      <c r="C467" s="7"/>
      <c r="D467" s="7"/>
      <c r="E467" s="7"/>
      <c r="F467" s="60"/>
      <c r="G467" s="60"/>
      <c r="H467" s="60"/>
      <c r="I467" s="61"/>
      <c r="J467" s="8"/>
      <c r="L467" s="6"/>
      <c r="M467"/>
      <c r="N467"/>
    </row>
    <row r="468" spans="1:14" s="4" customFormat="1" x14ac:dyDescent="0.15">
      <c r="A468" s="64"/>
      <c r="B468" s="2"/>
      <c r="C468" s="7"/>
      <c r="D468" s="7"/>
      <c r="E468" s="7"/>
      <c r="F468" s="60"/>
      <c r="G468" s="60"/>
      <c r="H468" s="60"/>
      <c r="I468" s="61"/>
      <c r="J468" s="8"/>
      <c r="L468" s="6"/>
      <c r="M468"/>
      <c r="N468"/>
    </row>
    <row r="469" spans="1:14" s="4" customFormat="1" x14ac:dyDescent="0.15">
      <c r="A469" s="64"/>
      <c r="B469" s="2"/>
      <c r="C469" s="7"/>
      <c r="D469" s="7"/>
      <c r="E469" s="7"/>
      <c r="F469" s="60"/>
      <c r="G469" s="60"/>
      <c r="H469" s="60"/>
      <c r="I469" s="61"/>
      <c r="J469" s="8"/>
      <c r="L469" s="6"/>
      <c r="M469"/>
      <c r="N469"/>
    </row>
    <row r="470" spans="1:14" s="4" customFormat="1" x14ac:dyDescent="0.15">
      <c r="A470" s="64"/>
      <c r="B470" s="2"/>
      <c r="C470" s="7"/>
      <c r="D470" s="7"/>
      <c r="E470" s="7"/>
      <c r="F470" s="60"/>
      <c r="G470" s="60"/>
      <c r="H470" s="60"/>
      <c r="I470" s="61"/>
      <c r="J470" s="8"/>
      <c r="L470" s="6"/>
      <c r="M470"/>
      <c r="N470"/>
    </row>
    <row r="471" spans="1:14" s="4" customFormat="1" x14ac:dyDescent="0.15">
      <c r="A471" s="64"/>
      <c r="B471" s="2"/>
      <c r="C471" s="7"/>
      <c r="D471" s="7"/>
      <c r="E471" s="7"/>
      <c r="F471" s="60"/>
      <c r="G471" s="60"/>
      <c r="H471" s="60"/>
      <c r="I471" s="61"/>
      <c r="J471" s="8"/>
      <c r="L471" s="6"/>
      <c r="M471"/>
      <c r="N471"/>
    </row>
    <row r="472" spans="1:14" s="4" customFormat="1" x14ac:dyDescent="0.15">
      <c r="A472" s="64"/>
      <c r="B472" s="2"/>
      <c r="C472" s="7"/>
      <c r="D472" s="7"/>
      <c r="E472" s="7"/>
      <c r="F472" s="60"/>
      <c r="G472" s="60"/>
      <c r="H472" s="60"/>
      <c r="I472" s="61"/>
      <c r="J472" s="8"/>
      <c r="L472" s="6"/>
      <c r="M472"/>
      <c r="N472"/>
    </row>
    <row r="473" spans="1:14" s="4" customFormat="1" x14ac:dyDescent="0.15">
      <c r="A473" s="64"/>
      <c r="B473" s="2"/>
      <c r="C473" s="7"/>
      <c r="D473" s="7"/>
      <c r="E473" s="7"/>
      <c r="F473" s="60"/>
      <c r="G473" s="60"/>
      <c r="H473" s="60"/>
      <c r="I473" s="61"/>
      <c r="J473" s="8"/>
      <c r="L473" s="6"/>
      <c r="M473"/>
      <c r="N473"/>
    </row>
    <row r="474" spans="1:14" s="4" customFormat="1" x14ac:dyDescent="0.15">
      <c r="A474" s="64"/>
      <c r="B474" s="2"/>
      <c r="C474" s="7"/>
      <c r="D474" s="7"/>
      <c r="E474" s="7"/>
      <c r="F474" s="60"/>
      <c r="G474" s="60"/>
      <c r="H474" s="60"/>
      <c r="I474" s="61"/>
      <c r="J474" s="8"/>
      <c r="L474" s="6"/>
      <c r="M474"/>
      <c r="N474"/>
    </row>
    <row r="475" spans="1:14" s="4" customFormat="1" x14ac:dyDescent="0.15">
      <c r="A475" s="64"/>
      <c r="B475" s="2"/>
      <c r="C475" s="7"/>
      <c r="D475" s="7"/>
      <c r="E475" s="7"/>
      <c r="F475" s="60"/>
      <c r="G475" s="60"/>
      <c r="H475" s="60"/>
      <c r="I475" s="61"/>
      <c r="J475" s="8"/>
      <c r="L475" s="6"/>
      <c r="M475"/>
      <c r="N475"/>
    </row>
    <row r="476" spans="1:14" s="4" customFormat="1" x14ac:dyDescent="0.15">
      <c r="A476" s="64"/>
      <c r="B476" s="2"/>
      <c r="C476" s="7"/>
      <c r="D476" s="7"/>
      <c r="E476" s="7"/>
      <c r="F476" s="60"/>
      <c r="G476" s="60"/>
      <c r="H476" s="60"/>
      <c r="I476" s="61"/>
      <c r="J476" s="8"/>
      <c r="L476" s="6"/>
      <c r="M476"/>
      <c r="N476"/>
    </row>
    <row r="477" spans="1:14" s="4" customFormat="1" x14ac:dyDescent="0.15">
      <c r="A477" s="64"/>
      <c r="B477" s="2"/>
      <c r="C477" s="7"/>
      <c r="D477" s="7"/>
      <c r="E477" s="7"/>
      <c r="F477" s="60"/>
      <c r="G477" s="60"/>
      <c r="H477" s="60"/>
      <c r="I477" s="61"/>
      <c r="J477" s="8"/>
      <c r="L477" s="6"/>
      <c r="M477"/>
      <c r="N477"/>
    </row>
    <row r="478" spans="1:14" s="4" customFormat="1" x14ac:dyDescent="0.15">
      <c r="A478" s="64"/>
      <c r="B478" s="2"/>
      <c r="C478" s="7"/>
      <c r="D478" s="7"/>
      <c r="E478" s="7"/>
      <c r="F478" s="60"/>
      <c r="G478" s="60"/>
      <c r="H478" s="60"/>
      <c r="I478" s="61"/>
      <c r="J478" s="8"/>
      <c r="L478" s="6"/>
      <c r="M478"/>
      <c r="N478"/>
    </row>
    <row r="479" spans="1:14" s="4" customFormat="1" x14ac:dyDescent="0.15">
      <c r="A479" s="64"/>
      <c r="B479" s="2"/>
      <c r="C479" s="7"/>
      <c r="D479" s="7"/>
      <c r="E479" s="7"/>
      <c r="F479" s="60"/>
      <c r="G479" s="60"/>
      <c r="H479" s="60"/>
      <c r="I479" s="61"/>
      <c r="J479" s="8"/>
      <c r="L479" s="6"/>
      <c r="M479"/>
      <c r="N479"/>
    </row>
    <row r="480" spans="1:14" s="4" customFormat="1" x14ac:dyDescent="0.15">
      <c r="A480" s="64"/>
      <c r="B480" s="2"/>
      <c r="C480" s="7"/>
      <c r="D480" s="7"/>
      <c r="E480" s="7"/>
      <c r="F480" s="60"/>
      <c r="G480" s="60"/>
      <c r="H480" s="60"/>
      <c r="I480" s="61"/>
      <c r="J480" s="8"/>
      <c r="L480" s="6"/>
      <c r="M480"/>
      <c r="N480"/>
    </row>
    <row r="481" spans="1:14" s="4" customFormat="1" x14ac:dyDescent="0.15">
      <c r="A481" s="64"/>
      <c r="B481" s="2"/>
      <c r="C481" s="7"/>
      <c r="D481" s="7"/>
      <c r="E481" s="7"/>
      <c r="F481" s="60"/>
      <c r="G481" s="60"/>
      <c r="H481" s="60"/>
      <c r="I481" s="61"/>
      <c r="J481" s="8"/>
      <c r="L481" s="6"/>
      <c r="M481"/>
      <c r="N481"/>
    </row>
    <row r="482" spans="1:14" s="4" customFormat="1" x14ac:dyDescent="0.15">
      <c r="A482" s="64"/>
      <c r="B482" s="2"/>
      <c r="C482" s="7"/>
      <c r="D482" s="7"/>
      <c r="E482" s="7"/>
      <c r="F482" s="60"/>
      <c r="G482" s="60"/>
      <c r="H482" s="60"/>
      <c r="I482" s="61"/>
      <c r="J482" s="8"/>
      <c r="L482" s="6"/>
      <c r="M482"/>
      <c r="N482"/>
    </row>
    <row r="483" spans="1:14" s="4" customFormat="1" x14ac:dyDescent="0.15">
      <c r="A483" s="64"/>
      <c r="B483" s="2"/>
      <c r="C483" s="7"/>
      <c r="D483" s="7"/>
      <c r="E483" s="7"/>
      <c r="F483" s="60"/>
      <c r="G483" s="60"/>
      <c r="H483" s="60"/>
      <c r="I483" s="61"/>
      <c r="J483" s="8"/>
      <c r="L483" s="6"/>
      <c r="M483"/>
      <c r="N483"/>
    </row>
    <row r="484" spans="1:14" s="4" customFormat="1" x14ac:dyDescent="0.15">
      <c r="A484" s="64"/>
      <c r="B484" s="2"/>
      <c r="C484" s="7"/>
      <c r="D484" s="7"/>
      <c r="E484" s="7"/>
      <c r="F484" s="60"/>
      <c r="G484" s="60"/>
      <c r="H484" s="60"/>
      <c r="I484" s="61"/>
      <c r="J484" s="8"/>
      <c r="L484" s="6"/>
      <c r="M484"/>
      <c r="N484"/>
    </row>
    <row r="485" spans="1:14" s="4" customFormat="1" x14ac:dyDescent="0.15">
      <c r="A485" s="64"/>
      <c r="B485" s="2"/>
      <c r="C485" s="7"/>
      <c r="D485" s="7"/>
      <c r="E485" s="7"/>
      <c r="F485" s="60"/>
      <c r="G485" s="60"/>
      <c r="H485" s="60"/>
      <c r="I485" s="61"/>
      <c r="J485" s="8"/>
      <c r="L485" s="6"/>
      <c r="M485"/>
      <c r="N485"/>
    </row>
    <row r="486" spans="1:14" s="4" customFormat="1" x14ac:dyDescent="0.15">
      <c r="A486" s="64"/>
      <c r="B486" s="2"/>
      <c r="C486" s="7"/>
      <c r="D486" s="7"/>
      <c r="E486" s="7"/>
      <c r="F486" s="60"/>
      <c r="G486" s="60"/>
      <c r="H486" s="60"/>
      <c r="I486" s="61"/>
      <c r="J486" s="8"/>
      <c r="L486" s="6"/>
      <c r="M486"/>
      <c r="N486"/>
    </row>
    <row r="487" spans="1:14" s="4" customFormat="1" x14ac:dyDescent="0.15">
      <c r="A487" s="64"/>
      <c r="B487" s="2"/>
      <c r="C487" s="7"/>
      <c r="D487" s="7"/>
      <c r="E487" s="7"/>
      <c r="F487" s="60"/>
      <c r="G487" s="60"/>
      <c r="H487" s="60"/>
      <c r="I487" s="61"/>
      <c r="J487" s="8"/>
      <c r="L487" s="6"/>
      <c r="M487"/>
      <c r="N487"/>
    </row>
    <row r="488" spans="1:14" s="4" customFormat="1" x14ac:dyDescent="0.15">
      <c r="A488" s="64"/>
      <c r="B488" s="2"/>
      <c r="C488" s="7"/>
      <c r="D488" s="7"/>
      <c r="E488" s="7"/>
      <c r="F488" s="60"/>
      <c r="G488" s="60"/>
      <c r="H488" s="60"/>
      <c r="I488" s="61"/>
      <c r="J488" s="8"/>
      <c r="L488" s="6"/>
      <c r="M488"/>
      <c r="N488"/>
    </row>
    <row r="489" spans="1:14" s="4" customFormat="1" x14ac:dyDescent="0.15">
      <c r="A489" s="64"/>
      <c r="B489" s="2"/>
      <c r="C489" s="7"/>
      <c r="D489" s="7"/>
      <c r="E489" s="7"/>
      <c r="F489" s="60"/>
      <c r="G489" s="60"/>
      <c r="H489" s="60"/>
      <c r="I489" s="61"/>
      <c r="J489" s="8"/>
      <c r="L489" s="6"/>
      <c r="M489"/>
      <c r="N489"/>
    </row>
    <row r="490" spans="1:14" s="4" customFormat="1" x14ac:dyDescent="0.15">
      <c r="A490" s="64"/>
      <c r="B490" s="2"/>
      <c r="C490" s="7"/>
      <c r="D490" s="7"/>
      <c r="E490" s="7"/>
      <c r="F490" s="60"/>
      <c r="G490" s="60"/>
      <c r="H490" s="60"/>
      <c r="I490" s="61"/>
      <c r="J490" s="8"/>
      <c r="L490" s="6"/>
      <c r="M490"/>
      <c r="N490"/>
    </row>
    <row r="491" spans="1:14" s="4" customFormat="1" x14ac:dyDescent="0.15">
      <c r="A491" s="64"/>
      <c r="B491" s="2"/>
      <c r="C491" s="7"/>
      <c r="D491" s="7"/>
      <c r="E491" s="7"/>
      <c r="F491" s="60"/>
      <c r="G491" s="60"/>
      <c r="H491" s="60"/>
      <c r="I491" s="61"/>
      <c r="J491" s="8"/>
      <c r="L491" s="6"/>
      <c r="M491"/>
      <c r="N491"/>
    </row>
    <row r="492" spans="1:14" s="4" customFormat="1" x14ac:dyDescent="0.15">
      <c r="A492" s="64"/>
      <c r="B492" s="2"/>
      <c r="C492" s="7"/>
      <c r="D492" s="7"/>
      <c r="E492" s="7"/>
      <c r="F492" s="60"/>
      <c r="G492" s="60"/>
      <c r="H492" s="60"/>
      <c r="I492" s="61"/>
      <c r="J492" s="8"/>
      <c r="L492" s="6"/>
      <c r="M492"/>
      <c r="N492"/>
    </row>
    <row r="493" spans="1:14" s="4" customFormat="1" x14ac:dyDescent="0.15">
      <c r="A493" s="64"/>
      <c r="B493" s="2"/>
      <c r="C493" s="7"/>
      <c r="D493" s="7"/>
      <c r="E493" s="7"/>
      <c r="F493" s="60"/>
      <c r="G493" s="60"/>
      <c r="H493" s="60"/>
      <c r="I493" s="61"/>
      <c r="J493" s="8"/>
      <c r="L493" s="6"/>
      <c r="M493"/>
      <c r="N493"/>
    </row>
    <row r="494" spans="1:14" s="4" customFormat="1" x14ac:dyDescent="0.15">
      <c r="A494" s="64"/>
      <c r="B494" s="2"/>
      <c r="C494" s="7"/>
      <c r="D494" s="7"/>
      <c r="E494" s="7"/>
      <c r="F494" s="60"/>
      <c r="G494" s="60"/>
      <c r="H494" s="60"/>
      <c r="I494" s="61"/>
      <c r="J494" s="8"/>
      <c r="L494" s="6"/>
      <c r="M494"/>
      <c r="N494"/>
    </row>
    <row r="495" spans="1:14" s="4" customFormat="1" x14ac:dyDescent="0.15">
      <c r="A495" s="64"/>
      <c r="B495" s="2"/>
      <c r="C495" s="7"/>
      <c r="D495" s="7"/>
      <c r="E495" s="7"/>
      <c r="F495" s="60"/>
      <c r="G495" s="60"/>
      <c r="H495" s="60"/>
      <c r="I495" s="61"/>
      <c r="J495" s="8"/>
      <c r="L495" s="6"/>
      <c r="M495"/>
      <c r="N495"/>
    </row>
    <row r="496" spans="1:14" s="4" customFormat="1" x14ac:dyDescent="0.15">
      <c r="A496" s="64"/>
      <c r="B496" s="2"/>
      <c r="C496" s="7"/>
      <c r="D496" s="7"/>
      <c r="E496" s="7"/>
      <c r="F496" s="60"/>
      <c r="G496" s="60"/>
      <c r="H496" s="60"/>
      <c r="I496" s="61"/>
      <c r="J496" s="8"/>
      <c r="L496" s="6"/>
      <c r="M496"/>
      <c r="N496"/>
    </row>
    <row r="497" spans="1:14" s="4" customFormat="1" x14ac:dyDescent="0.15">
      <c r="A497" s="64"/>
      <c r="B497" s="2"/>
      <c r="C497" s="7"/>
      <c r="D497" s="7"/>
      <c r="E497" s="7"/>
      <c r="F497" s="60"/>
      <c r="G497" s="60"/>
      <c r="H497" s="60"/>
      <c r="I497" s="61"/>
      <c r="J497" s="8"/>
      <c r="L497" s="6"/>
      <c r="M497"/>
      <c r="N497"/>
    </row>
    <row r="498" spans="1:14" s="4" customFormat="1" x14ac:dyDescent="0.15">
      <c r="A498" s="64"/>
      <c r="B498" s="2"/>
      <c r="C498" s="7"/>
      <c r="D498" s="7"/>
      <c r="E498" s="7"/>
      <c r="F498" s="60"/>
      <c r="G498" s="60"/>
      <c r="H498" s="60"/>
      <c r="I498" s="61"/>
      <c r="J498" s="8"/>
      <c r="L498" s="6"/>
      <c r="M498"/>
      <c r="N498"/>
    </row>
    <row r="499" spans="1:14" s="4" customFormat="1" x14ac:dyDescent="0.15">
      <c r="A499" s="64"/>
      <c r="B499" s="2"/>
      <c r="C499" s="7"/>
      <c r="D499" s="7"/>
      <c r="E499" s="7"/>
      <c r="F499" s="60"/>
      <c r="G499" s="60"/>
      <c r="H499" s="60"/>
      <c r="I499" s="61"/>
      <c r="J499" s="8"/>
      <c r="L499" s="6"/>
      <c r="M499"/>
      <c r="N499"/>
    </row>
    <row r="500" spans="1:14" s="4" customFormat="1" x14ac:dyDescent="0.15">
      <c r="A500" s="64"/>
      <c r="B500" s="2"/>
      <c r="C500" s="7"/>
      <c r="D500" s="7"/>
      <c r="E500" s="7"/>
      <c r="F500" s="60"/>
      <c r="G500" s="60"/>
      <c r="H500" s="60"/>
      <c r="I500" s="61"/>
      <c r="J500" s="8"/>
      <c r="L500" s="6"/>
      <c r="M500"/>
      <c r="N500"/>
    </row>
    <row r="501" spans="1:14" s="4" customFormat="1" x14ac:dyDescent="0.15">
      <c r="A501" s="64"/>
      <c r="B501" s="2"/>
      <c r="C501" s="7"/>
      <c r="D501" s="7"/>
      <c r="E501" s="7"/>
      <c r="F501" s="60"/>
      <c r="G501" s="60"/>
      <c r="H501" s="60"/>
      <c r="I501" s="61"/>
      <c r="J501" s="8"/>
      <c r="L501" s="6"/>
      <c r="M501"/>
      <c r="N501"/>
    </row>
    <row r="502" spans="1:14" s="4" customFormat="1" x14ac:dyDescent="0.15">
      <c r="A502" s="64"/>
      <c r="B502" s="2"/>
      <c r="C502" s="7"/>
      <c r="D502" s="7"/>
      <c r="E502" s="7"/>
      <c r="F502" s="60"/>
      <c r="G502" s="60"/>
      <c r="H502" s="60"/>
      <c r="I502" s="61"/>
      <c r="J502" s="8"/>
      <c r="L502" s="6"/>
      <c r="M502"/>
      <c r="N502"/>
    </row>
    <row r="503" spans="1:14" s="4" customFormat="1" x14ac:dyDescent="0.15">
      <c r="A503" s="64"/>
      <c r="B503" s="2"/>
      <c r="C503" s="7"/>
      <c r="D503" s="7"/>
      <c r="E503" s="7"/>
      <c r="F503" s="60"/>
      <c r="G503" s="60"/>
      <c r="H503" s="60"/>
      <c r="I503" s="61"/>
      <c r="J503" s="8"/>
      <c r="L503" s="6"/>
      <c r="M503"/>
      <c r="N503"/>
    </row>
    <row r="504" spans="1:14" s="4" customFormat="1" x14ac:dyDescent="0.15">
      <c r="A504" s="64"/>
      <c r="B504" s="2"/>
      <c r="C504" s="7"/>
      <c r="D504" s="7"/>
      <c r="E504" s="7"/>
      <c r="F504" s="60"/>
      <c r="G504" s="60"/>
      <c r="H504" s="60"/>
      <c r="I504" s="61"/>
      <c r="J504" s="8"/>
      <c r="L504" s="6"/>
      <c r="M504"/>
      <c r="N504"/>
    </row>
    <row r="505" spans="1:14" s="4" customFormat="1" x14ac:dyDescent="0.15">
      <c r="A505" s="64"/>
      <c r="B505" s="2"/>
      <c r="C505" s="7"/>
      <c r="D505" s="7"/>
      <c r="E505" s="7"/>
      <c r="F505" s="60"/>
      <c r="G505" s="60"/>
      <c r="H505" s="60"/>
      <c r="I505" s="61"/>
      <c r="J505" s="8"/>
      <c r="L505" s="6"/>
      <c r="M505"/>
      <c r="N505"/>
    </row>
    <row r="506" spans="1:14" s="4" customFormat="1" x14ac:dyDescent="0.15">
      <c r="A506" s="64"/>
      <c r="B506" s="2"/>
      <c r="C506" s="7"/>
      <c r="D506" s="7"/>
      <c r="E506" s="7"/>
      <c r="F506" s="60"/>
      <c r="G506" s="60"/>
      <c r="H506" s="60"/>
      <c r="I506" s="61"/>
      <c r="J506" s="8"/>
      <c r="L506" s="6"/>
      <c r="M506"/>
      <c r="N506"/>
    </row>
    <row r="507" spans="1:14" s="4" customFormat="1" x14ac:dyDescent="0.15">
      <c r="A507" s="64"/>
      <c r="B507" s="2"/>
      <c r="C507" s="7"/>
      <c r="D507" s="7"/>
      <c r="E507" s="7"/>
      <c r="F507" s="60"/>
      <c r="G507" s="60"/>
      <c r="H507" s="60"/>
      <c r="I507" s="61"/>
      <c r="J507" s="8"/>
      <c r="L507" s="6"/>
      <c r="M507"/>
      <c r="N507"/>
    </row>
    <row r="508" spans="1:14" s="4" customFormat="1" x14ac:dyDescent="0.15">
      <c r="A508" s="64"/>
      <c r="B508" s="2"/>
      <c r="C508" s="7"/>
      <c r="D508" s="7"/>
      <c r="E508" s="7"/>
      <c r="F508" s="60"/>
      <c r="G508" s="60"/>
      <c r="H508" s="60"/>
      <c r="I508" s="61"/>
      <c r="J508" s="8"/>
      <c r="L508" s="6"/>
      <c r="M508"/>
      <c r="N508"/>
    </row>
    <row r="509" spans="1:14" s="4" customFormat="1" x14ac:dyDescent="0.15">
      <c r="A509" s="64"/>
      <c r="B509" s="2"/>
      <c r="C509" s="7"/>
      <c r="D509" s="7"/>
      <c r="E509" s="7"/>
      <c r="F509" s="60"/>
      <c r="G509" s="60"/>
      <c r="H509" s="60"/>
      <c r="I509" s="61"/>
      <c r="J509" s="8"/>
      <c r="L509" s="6"/>
      <c r="M509"/>
      <c r="N509"/>
    </row>
    <row r="510" spans="1:14" s="4" customFormat="1" x14ac:dyDescent="0.15">
      <c r="A510" s="64"/>
      <c r="B510" s="2"/>
      <c r="C510" s="7"/>
      <c r="D510" s="7"/>
      <c r="E510" s="7"/>
      <c r="F510" s="60"/>
      <c r="G510" s="60"/>
      <c r="H510" s="60"/>
      <c r="I510" s="61"/>
      <c r="J510" s="8"/>
      <c r="L510" s="6"/>
      <c r="M510"/>
      <c r="N510"/>
    </row>
    <row r="511" spans="1:14" s="4" customFormat="1" x14ac:dyDescent="0.15">
      <c r="A511" s="64"/>
      <c r="B511" s="2"/>
      <c r="C511" s="7"/>
      <c r="D511" s="7"/>
      <c r="E511" s="7"/>
      <c r="F511" s="60"/>
      <c r="G511" s="60"/>
      <c r="H511" s="60"/>
      <c r="I511" s="61"/>
      <c r="J511" s="8"/>
      <c r="L511" s="6"/>
      <c r="M511"/>
      <c r="N511"/>
    </row>
    <row r="512" spans="1:14" s="4" customFormat="1" x14ac:dyDescent="0.15">
      <c r="A512" s="64"/>
      <c r="B512" s="2"/>
      <c r="C512" s="7"/>
      <c r="D512" s="7"/>
      <c r="E512" s="7"/>
      <c r="F512" s="60"/>
      <c r="G512" s="60"/>
      <c r="H512" s="60"/>
      <c r="I512" s="61"/>
      <c r="J512" s="8"/>
      <c r="L512" s="6"/>
      <c r="M512"/>
      <c r="N512"/>
    </row>
    <row r="513" spans="1:14" s="4" customFormat="1" x14ac:dyDescent="0.15">
      <c r="A513" s="64"/>
      <c r="B513" s="2"/>
      <c r="C513" s="7"/>
      <c r="D513" s="7"/>
      <c r="E513" s="7"/>
      <c r="F513" s="60"/>
      <c r="G513" s="60"/>
      <c r="H513" s="60"/>
      <c r="I513" s="61"/>
      <c r="J513" s="8"/>
      <c r="L513" s="6"/>
      <c r="M513"/>
      <c r="N513"/>
    </row>
    <row r="514" spans="1:14" s="4" customFormat="1" x14ac:dyDescent="0.15">
      <c r="A514" s="64"/>
      <c r="B514" s="2"/>
      <c r="C514" s="7"/>
      <c r="D514" s="7"/>
      <c r="E514" s="7"/>
      <c r="F514" s="60"/>
      <c r="G514" s="60"/>
      <c r="H514" s="60"/>
      <c r="I514" s="61"/>
      <c r="J514" s="8"/>
      <c r="L514" s="6"/>
      <c r="M514"/>
      <c r="N514"/>
    </row>
    <row r="515" spans="1:14" s="4" customFormat="1" x14ac:dyDescent="0.15">
      <c r="A515" s="64"/>
      <c r="B515" s="2"/>
      <c r="C515" s="7"/>
      <c r="D515" s="7"/>
      <c r="E515" s="7"/>
      <c r="F515" s="60"/>
      <c r="G515" s="60"/>
      <c r="H515" s="60"/>
      <c r="I515" s="61"/>
      <c r="J515" s="8"/>
      <c r="L515" s="6"/>
      <c r="M515"/>
      <c r="N515"/>
    </row>
    <row r="516" spans="1:14" s="4" customFormat="1" x14ac:dyDescent="0.15">
      <c r="A516" s="64"/>
      <c r="B516" s="2"/>
      <c r="C516" s="7"/>
      <c r="D516" s="7"/>
      <c r="E516" s="7"/>
      <c r="F516" s="60"/>
      <c r="G516" s="60"/>
      <c r="H516" s="60"/>
      <c r="I516" s="61"/>
      <c r="J516" s="8"/>
      <c r="L516" s="6"/>
      <c r="M516"/>
      <c r="N516"/>
    </row>
    <row r="517" spans="1:14" s="4" customFormat="1" x14ac:dyDescent="0.15">
      <c r="A517" s="64"/>
      <c r="B517" s="2"/>
      <c r="C517" s="7"/>
      <c r="D517" s="7"/>
      <c r="E517" s="7"/>
      <c r="F517" s="60"/>
      <c r="G517" s="60"/>
      <c r="H517" s="60"/>
      <c r="I517" s="61"/>
      <c r="J517" s="8"/>
      <c r="L517" s="6"/>
      <c r="M517"/>
      <c r="N517"/>
    </row>
    <row r="518" spans="1:14" s="4" customFormat="1" x14ac:dyDescent="0.15">
      <c r="A518" s="64"/>
      <c r="B518" s="2"/>
      <c r="C518" s="7"/>
      <c r="D518" s="7"/>
      <c r="E518" s="7"/>
      <c r="F518" s="60"/>
      <c r="G518" s="60"/>
      <c r="H518" s="60"/>
      <c r="I518" s="61"/>
      <c r="J518" s="8"/>
      <c r="L518" s="6"/>
      <c r="M518"/>
      <c r="N518"/>
    </row>
    <row r="519" spans="1:14" s="4" customFormat="1" x14ac:dyDescent="0.15">
      <c r="A519" s="64"/>
      <c r="B519" s="2"/>
      <c r="C519" s="7"/>
      <c r="D519" s="7"/>
      <c r="E519" s="7"/>
      <c r="F519" s="60"/>
      <c r="G519" s="60"/>
      <c r="H519" s="60"/>
      <c r="I519" s="61"/>
      <c r="J519" s="8"/>
      <c r="L519" s="6"/>
      <c r="M519"/>
      <c r="N519"/>
    </row>
    <row r="520" spans="1:14" s="4" customFormat="1" x14ac:dyDescent="0.15">
      <c r="A520" s="64"/>
      <c r="B520" s="2"/>
      <c r="C520" s="7"/>
      <c r="D520" s="7"/>
      <c r="E520" s="7"/>
      <c r="F520" s="60"/>
      <c r="G520" s="60"/>
      <c r="H520" s="60"/>
      <c r="I520" s="61"/>
      <c r="J520" s="8"/>
      <c r="L520" s="6"/>
      <c r="M520"/>
      <c r="N520"/>
    </row>
    <row r="521" spans="1:14" s="4" customFormat="1" x14ac:dyDescent="0.15">
      <c r="A521" s="64"/>
      <c r="B521" s="2"/>
      <c r="C521" s="7"/>
      <c r="D521" s="7"/>
      <c r="E521" s="7"/>
      <c r="F521" s="60"/>
      <c r="G521" s="60"/>
      <c r="H521" s="60"/>
      <c r="I521" s="61"/>
      <c r="J521" s="8"/>
      <c r="L521" s="6"/>
      <c r="M521"/>
      <c r="N521"/>
    </row>
    <row r="522" spans="1:14" s="4" customFormat="1" x14ac:dyDescent="0.15">
      <c r="A522" s="64"/>
      <c r="B522" s="2"/>
      <c r="C522" s="7"/>
      <c r="D522" s="7"/>
      <c r="E522" s="7"/>
      <c r="F522" s="60"/>
      <c r="G522" s="60"/>
      <c r="H522" s="60"/>
      <c r="I522" s="61"/>
      <c r="J522" s="8"/>
      <c r="L522" s="6"/>
      <c r="M522"/>
      <c r="N522"/>
    </row>
    <row r="523" spans="1:14" s="4" customFormat="1" x14ac:dyDescent="0.15">
      <c r="A523" s="64"/>
      <c r="B523" s="2"/>
      <c r="C523" s="7"/>
      <c r="D523" s="7"/>
      <c r="E523" s="7"/>
      <c r="F523" s="60"/>
      <c r="G523" s="60"/>
      <c r="H523" s="60"/>
      <c r="I523" s="61"/>
      <c r="J523" s="8"/>
      <c r="L523" s="6"/>
      <c r="M523"/>
      <c r="N523"/>
    </row>
    <row r="524" spans="1:14" s="4" customFormat="1" x14ac:dyDescent="0.15">
      <c r="A524" s="64"/>
      <c r="B524" s="2"/>
      <c r="C524" s="7"/>
      <c r="D524" s="7"/>
      <c r="E524" s="7"/>
      <c r="F524" s="60"/>
      <c r="G524" s="60"/>
      <c r="H524" s="60"/>
      <c r="I524" s="61"/>
      <c r="J524" s="8"/>
      <c r="L524" s="6"/>
      <c r="M524"/>
      <c r="N524"/>
    </row>
    <row r="525" spans="1:14" s="4" customFormat="1" x14ac:dyDescent="0.15">
      <c r="A525" s="64"/>
      <c r="B525" s="2"/>
      <c r="C525" s="7"/>
      <c r="D525" s="7"/>
      <c r="E525" s="7"/>
      <c r="F525" s="60"/>
      <c r="G525" s="60"/>
      <c r="H525" s="60"/>
      <c r="I525" s="61"/>
      <c r="J525" s="8"/>
      <c r="L525" s="6"/>
      <c r="M525"/>
      <c r="N525"/>
    </row>
    <row r="526" spans="1:14" s="4" customFormat="1" x14ac:dyDescent="0.15">
      <c r="A526" s="64"/>
      <c r="B526" s="2"/>
      <c r="C526" s="7"/>
      <c r="D526" s="7"/>
      <c r="E526" s="7"/>
      <c r="F526" s="60"/>
      <c r="G526" s="60"/>
      <c r="H526" s="60"/>
      <c r="I526" s="61"/>
      <c r="J526" s="8"/>
      <c r="L526" s="6"/>
      <c r="M526"/>
      <c r="N526"/>
    </row>
    <row r="527" spans="1:14" s="4" customFormat="1" x14ac:dyDescent="0.15">
      <c r="A527" s="64"/>
      <c r="B527" s="2"/>
      <c r="C527" s="7"/>
      <c r="D527" s="7"/>
      <c r="E527" s="7"/>
      <c r="F527" s="60"/>
      <c r="G527" s="60"/>
      <c r="H527" s="60"/>
      <c r="I527" s="61"/>
      <c r="J527" s="8"/>
      <c r="L527" s="6"/>
      <c r="M527"/>
      <c r="N527"/>
    </row>
    <row r="528" spans="1:14" s="4" customFormat="1" x14ac:dyDescent="0.15">
      <c r="A528" s="64"/>
      <c r="B528" s="2"/>
      <c r="C528" s="7"/>
      <c r="D528" s="7"/>
      <c r="E528" s="7"/>
      <c r="F528" s="60"/>
      <c r="G528" s="60"/>
      <c r="H528" s="60"/>
      <c r="I528" s="61"/>
      <c r="J528" s="8"/>
      <c r="L528" s="6"/>
      <c r="M528"/>
      <c r="N528"/>
    </row>
    <row r="529" spans="1:14" s="4" customFormat="1" x14ac:dyDescent="0.15">
      <c r="A529" s="64"/>
      <c r="B529" s="2"/>
      <c r="C529" s="7"/>
      <c r="D529" s="7"/>
      <c r="E529" s="7"/>
      <c r="F529" s="60"/>
      <c r="G529" s="60"/>
      <c r="H529" s="60"/>
      <c r="I529" s="61"/>
      <c r="J529" s="8"/>
      <c r="L529" s="6"/>
      <c r="M529"/>
      <c r="N529"/>
    </row>
    <row r="530" spans="1:14" s="4" customFormat="1" x14ac:dyDescent="0.15">
      <c r="A530" s="64"/>
      <c r="B530" s="2"/>
      <c r="C530" s="7"/>
      <c r="D530" s="7"/>
      <c r="E530" s="7"/>
      <c r="F530" s="60"/>
      <c r="G530" s="60"/>
      <c r="H530" s="60"/>
      <c r="I530" s="61"/>
      <c r="J530" s="8"/>
      <c r="L530" s="6"/>
      <c r="M530"/>
      <c r="N530"/>
    </row>
    <row r="531" spans="1:14" s="4" customFormat="1" x14ac:dyDescent="0.15">
      <c r="A531" s="64"/>
      <c r="B531" s="2"/>
      <c r="C531" s="7"/>
      <c r="D531" s="7"/>
      <c r="E531" s="7"/>
      <c r="F531" s="60"/>
      <c r="G531" s="60"/>
      <c r="H531" s="60"/>
      <c r="I531" s="61"/>
      <c r="J531" s="8"/>
      <c r="L531" s="6"/>
      <c r="M531"/>
      <c r="N531"/>
    </row>
    <row r="532" spans="1:14" s="4" customFormat="1" x14ac:dyDescent="0.15">
      <c r="A532" s="64"/>
      <c r="B532" s="2"/>
      <c r="C532" s="7"/>
      <c r="D532" s="7"/>
      <c r="E532" s="7"/>
      <c r="F532" s="60"/>
      <c r="G532" s="60"/>
      <c r="H532" s="60"/>
      <c r="I532" s="61"/>
      <c r="J532" s="8"/>
      <c r="L532" s="6"/>
      <c r="M532"/>
      <c r="N532"/>
    </row>
    <row r="533" spans="1:14" s="4" customFormat="1" x14ac:dyDescent="0.15">
      <c r="A533" s="64"/>
      <c r="B533" s="2"/>
      <c r="C533" s="7"/>
      <c r="D533" s="7"/>
      <c r="E533" s="7"/>
      <c r="F533" s="60"/>
      <c r="G533" s="60"/>
      <c r="H533" s="60"/>
      <c r="I533" s="61"/>
      <c r="J533" s="8"/>
      <c r="L533" s="6"/>
      <c r="M533"/>
      <c r="N533"/>
    </row>
    <row r="534" spans="1:14" s="4" customFormat="1" x14ac:dyDescent="0.15">
      <c r="A534" s="64"/>
      <c r="B534" s="2"/>
      <c r="C534" s="7"/>
      <c r="D534" s="7"/>
      <c r="E534" s="7"/>
      <c r="F534" s="60"/>
      <c r="G534" s="60"/>
      <c r="H534" s="60"/>
      <c r="I534" s="61"/>
      <c r="J534" s="8"/>
      <c r="L534" s="6"/>
      <c r="M534"/>
      <c r="N534"/>
    </row>
    <row r="535" spans="1:14" s="4" customFormat="1" x14ac:dyDescent="0.15">
      <c r="A535" s="64"/>
      <c r="B535" s="2"/>
      <c r="C535" s="7"/>
      <c r="D535" s="7"/>
      <c r="E535" s="7"/>
      <c r="F535" s="60"/>
      <c r="G535" s="60"/>
      <c r="H535" s="60"/>
      <c r="I535" s="61"/>
      <c r="J535" s="8"/>
      <c r="L535" s="6"/>
      <c r="M535"/>
      <c r="N535"/>
    </row>
    <row r="536" spans="1:14" s="4" customFormat="1" x14ac:dyDescent="0.15">
      <c r="A536" s="64"/>
      <c r="B536" s="2"/>
      <c r="C536" s="7"/>
      <c r="D536" s="7"/>
      <c r="E536" s="7"/>
      <c r="F536" s="60"/>
      <c r="G536" s="60"/>
      <c r="H536" s="60"/>
      <c r="I536" s="61"/>
      <c r="J536" s="8"/>
      <c r="L536" s="6"/>
      <c r="M536"/>
      <c r="N536"/>
    </row>
    <row r="537" spans="1:14" s="4" customFormat="1" x14ac:dyDescent="0.15">
      <c r="A537" s="64"/>
      <c r="B537" s="2"/>
      <c r="C537" s="7"/>
      <c r="D537" s="7"/>
      <c r="E537" s="7"/>
      <c r="F537" s="60"/>
      <c r="G537" s="60"/>
      <c r="H537" s="60"/>
      <c r="I537" s="61"/>
      <c r="J537" s="8"/>
      <c r="L537" s="6"/>
      <c r="M537"/>
      <c r="N537"/>
    </row>
    <row r="538" spans="1:14" s="4" customFormat="1" x14ac:dyDescent="0.15">
      <c r="A538" s="64"/>
      <c r="B538" s="2"/>
      <c r="C538" s="7"/>
      <c r="D538" s="7"/>
      <c r="E538" s="7"/>
      <c r="F538" s="60"/>
      <c r="G538" s="60"/>
      <c r="H538" s="60"/>
      <c r="I538" s="61"/>
      <c r="J538" s="8"/>
      <c r="L538" s="6"/>
      <c r="M538"/>
      <c r="N538"/>
    </row>
    <row r="539" spans="1:14" s="4" customFormat="1" x14ac:dyDescent="0.15">
      <c r="A539" s="64"/>
      <c r="B539" s="2"/>
      <c r="C539" s="7"/>
      <c r="D539" s="7"/>
      <c r="E539" s="7"/>
      <c r="F539" s="60"/>
      <c r="G539" s="60"/>
      <c r="H539" s="60"/>
      <c r="I539" s="61"/>
      <c r="J539" s="8"/>
      <c r="L539" s="6"/>
      <c r="M539"/>
      <c r="N539"/>
    </row>
    <row r="540" spans="1:14" s="4" customFormat="1" x14ac:dyDescent="0.15">
      <c r="A540" s="64"/>
      <c r="B540" s="2"/>
      <c r="C540" s="7"/>
      <c r="D540" s="7"/>
      <c r="E540" s="7"/>
      <c r="F540" s="60"/>
      <c r="G540" s="60"/>
      <c r="H540" s="60"/>
      <c r="I540" s="61"/>
      <c r="J540" s="8"/>
      <c r="L540" s="6"/>
      <c r="M540"/>
      <c r="N540"/>
    </row>
    <row r="541" spans="1:14" s="4" customFormat="1" x14ac:dyDescent="0.15">
      <c r="A541" s="64"/>
      <c r="B541" s="2"/>
      <c r="C541" s="7"/>
      <c r="D541" s="7"/>
      <c r="E541" s="7"/>
      <c r="F541" s="60"/>
      <c r="G541" s="60"/>
      <c r="H541" s="60"/>
      <c r="I541" s="61"/>
      <c r="J541" s="8"/>
      <c r="L541" s="6"/>
      <c r="M541"/>
      <c r="N541"/>
    </row>
    <row r="542" spans="1:14" s="4" customFormat="1" x14ac:dyDescent="0.15">
      <c r="A542" s="64"/>
      <c r="B542" s="2"/>
      <c r="C542" s="7"/>
      <c r="D542" s="7"/>
      <c r="E542" s="7"/>
      <c r="F542" s="60"/>
      <c r="G542" s="60"/>
      <c r="H542" s="60"/>
      <c r="I542" s="61"/>
      <c r="J542" s="8"/>
      <c r="L542" s="6"/>
      <c r="M542"/>
      <c r="N542"/>
    </row>
    <row r="543" spans="1:14" s="4" customFormat="1" x14ac:dyDescent="0.15">
      <c r="A543" s="64"/>
      <c r="B543" s="2"/>
      <c r="C543" s="7"/>
      <c r="D543" s="7"/>
      <c r="E543" s="7"/>
      <c r="F543" s="60"/>
      <c r="G543" s="60"/>
      <c r="H543" s="60"/>
      <c r="I543" s="61"/>
      <c r="J543" s="8"/>
      <c r="L543" s="6"/>
      <c r="M543"/>
      <c r="N543"/>
    </row>
    <row r="544" spans="1:14" s="4" customFormat="1" x14ac:dyDescent="0.15">
      <c r="A544" s="64"/>
      <c r="B544" s="2"/>
      <c r="C544" s="7"/>
      <c r="D544" s="7"/>
      <c r="E544" s="7"/>
      <c r="F544" s="60"/>
      <c r="G544" s="60"/>
      <c r="H544" s="60"/>
      <c r="I544" s="61"/>
      <c r="J544" s="8"/>
      <c r="L544" s="6"/>
      <c r="M544"/>
      <c r="N544"/>
    </row>
    <row r="545" spans="1:14" s="4" customFormat="1" x14ac:dyDescent="0.15">
      <c r="A545" s="64"/>
      <c r="B545" s="2"/>
      <c r="C545" s="7"/>
      <c r="D545" s="7"/>
      <c r="E545" s="7"/>
      <c r="F545" s="60"/>
      <c r="G545" s="60"/>
      <c r="H545" s="60"/>
      <c r="I545" s="61"/>
      <c r="J545" s="8"/>
      <c r="L545" s="6"/>
      <c r="M545"/>
      <c r="N545"/>
    </row>
    <row r="546" spans="1:14" s="4" customFormat="1" x14ac:dyDescent="0.15">
      <c r="A546" s="64"/>
      <c r="B546" s="2"/>
      <c r="C546" s="7"/>
      <c r="D546" s="7"/>
      <c r="E546" s="7"/>
      <c r="F546" s="60"/>
      <c r="G546" s="60"/>
      <c r="H546" s="60"/>
      <c r="I546" s="61"/>
      <c r="J546" s="8"/>
      <c r="L546" s="6"/>
      <c r="M546"/>
      <c r="N546"/>
    </row>
    <row r="547" spans="1:14" s="4" customFormat="1" x14ac:dyDescent="0.15">
      <c r="A547" s="64"/>
      <c r="B547" s="2"/>
      <c r="C547" s="7"/>
      <c r="D547" s="7"/>
      <c r="E547" s="7"/>
      <c r="F547" s="60"/>
      <c r="G547" s="60"/>
      <c r="H547" s="60"/>
      <c r="I547" s="61"/>
      <c r="J547" s="8"/>
      <c r="L547" s="6"/>
      <c r="M547"/>
      <c r="N547"/>
    </row>
    <row r="548" spans="1:14" s="4" customFormat="1" x14ac:dyDescent="0.15">
      <c r="A548" s="64"/>
      <c r="B548" s="2"/>
      <c r="C548" s="7"/>
      <c r="D548" s="7"/>
      <c r="E548" s="7"/>
      <c r="F548" s="60"/>
      <c r="G548" s="60"/>
      <c r="H548" s="60"/>
      <c r="I548" s="61"/>
      <c r="J548" s="8"/>
      <c r="L548" s="6"/>
      <c r="M548"/>
      <c r="N548"/>
    </row>
    <row r="549" spans="1:14" s="4" customFormat="1" x14ac:dyDescent="0.15">
      <c r="A549" s="64"/>
      <c r="B549" s="2"/>
      <c r="C549" s="7"/>
      <c r="D549" s="7"/>
      <c r="E549" s="7"/>
      <c r="F549" s="60"/>
      <c r="G549" s="60"/>
      <c r="H549" s="60"/>
      <c r="I549" s="61"/>
      <c r="J549" s="8"/>
      <c r="L549" s="6"/>
      <c r="M549"/>
      <c r="N549"/>
    </row>
    <row r="550" spans="1:14" s="4" customFormat="1" x14ac:dyDescent="0.15">
      <c r="A550" s="64"/>
      <c r="B550" s="2"/>
      <c r="C550" s="7"/>
      <c r="D550" s="7"/>
      <c r="E550" s="7"/>
      <c r="F550" s="60"/>
      <c r="G550" s="60"/>
      <c r="H550" s="60"/>
      <c r="I550" s="61"/>
      <c r="J550" s="8"/>
      <c r="L550" s="6"/>
      <c r="M550"/>
      <c r="N550"/>
    </row>
    <row r="551" spans="1:14" s="4" customFormat="1" x14ac:dyDescent="0.15">
      <c r="A551" s="64"/>
      <c r="B551" s="2"/>
      <c r="C551" s="7"/>
      <c r="D551" s="7"/>
      <c r="E551" s="7"/>
      <c r="F551" s="60"/>
      <c r="G551" s="60"/>
      <c r="H551" s="60"/>
      <c r="I551" s="61"/>
      <c r="J551" s="8"/>
      <c r="L551" s="6"/>
      <c r="M551"/>
      <c r="N551"/>
    </row>
    <row r="552" spans="1:14" s="4" customFormat="1" x14ac:dyDescent="0.15">
      <c r="A552" s="64"/>
      <c r="B552" s="2"/>
      <c r="C552" s="7"/>
      <c r="D552" s="7"/>
      <c r="E552" s="7"/>
      <c r="F552" s="60"/>
      <c r="G552" s="60"/>
      <c r="H552" s="60"/>
      <c r="I552" s="61"/>
      <c r="J552" s="8"/>
      <c r="L552" s="6"/>
      <c r="M552"/>
      <c r="N552"/>
    </row>
    <row r="553" spans="1:14" s="4" customFormat="1" x14ac:dyDescent="0.15">
      <c r="A553" s="64"/>
      <c r="B553" s="2"/>
      <c r="C553" s="7"/>
      <c r="D553" s="7"/>
      <c r="E553" s="7"/>
      <c r="F553" s="60"/>
      <c r="G553" s="60"/>
      <c r="H553" s="60"/>
      <c r="I553" s="61"/>
      <c r="J553" s="8"/>
      <c r="L553" s="6"/>
      <c r="M553"/>
      <c r="N553"/>
    </row>
    <row r="554" spans="1:14" s="4" customFormat="1" x14ac:dyDescent="0.15">
      <c r="A554" s="64"/>
      <c r="B554" s="2"/>
      <c r="C554" s="7"/>
      <c r="D554" s="7"/>
      <c r="E554" s="7"/>
      <c r="F554" s="60"/>
      <c r="G554" s="60"/>
      <c r="H554" s="60"/>
      <c r="I554" s="61"/>
      <c r="J554" s="8"/>
      <c r="L554" s="6"/>
      <c r="M554"/>
      <c r="N554"/>
    </row>
    <row r="555" spans="1:14" s="4" customFormat="1" x14ac:dyDescent="0.15">
      <c r="A555" s="64"/>
      <c r="B555" s="2"/>
      <c r="C555" s="7"/>
      <c r="D555" s="7"/>
      <c r="E555" s="7"/>
      <c r="F555" s="60"/>
      <c r="G555" s="60"/>
      <c r="H555" s="60"/>
      <c r="I555" s="61"/>
      <c r="J555" s="8"/>
      <c r="L555" s="6"/>
      <c r="M555"/>
      <c r="N555"/>
    </row>
    <row r="556" spans="1:14" s="4" customFormat="1" x14ac:dyDescent="0.15">
      <c r="A556" s="64"/>
      <c r="B556" s="2"/>
      <c r="C556" s="7"/>
      <c r="D556" s="7"/>
      <c r="E556" s="7"/>
      <c r="F556" s="60"/>
      <c r="G556" s="60"/>
      <c r="H556" s="60"/>
      <c r="I556" s="61"/>
      <c r="J556" s="8"/>
      <c r="L556" s="6"/>
      <c r="M556"/>
      <c r="N556"/>
    </row>
    <row r="557" spans="1:14" s="4" customFormat="1" x14ac:dyDescent="0.15">
      <c r="A557" s="64"/>
      <c r="B557" s="2"/>
      <c r="C557" s="7"/>
      <c r="D557" s="7"/>
      <c r="E557" s="7"/>
      <c r="F557" s="60"/>
      <c r="G557" s="60"/>
      <c r="H557" s="60"/>
      <c r="I557" s="61"/>
      <c r="J557" s="8"/>
      <c r="L557" s="6"/>
      <c r="M557"/>
      <c r="N557"/>
    </row>
    <row r="558" spans="1:14" s="4" customFormat="1" x14ac:dyDescent="0.15">
      <c r="A558" s="64"/>
      <c r="B558" s="2"/>
      <c r="C558" s="7"/>
      <c r="D558" s="7"/>
      <c r="E558" s="7"/>
      <c r="F558" s="60"/>
      <c r="G558" s="60"/>
      <c r="H558" s="60"/>
      <c r="I558" s="61"/>
      <c r="J558" s="8"/>
      <c r="L558" s="6"/>
      <c r="M558"/>
      <c r="N558"/>
    </row>
    <row r="559" spans="1:14" s="4" customFormat="1" x14ac:dyDescent="0.15">
      <c r="A559" s="64"/>
      <c r="B559" s="2"/>
      <c r="C559" s="7"/>
      <c r="D559" s="7"/>
      <c r="E559" s="7"/>
      <c r="F559" s="60"/>
      <c r="G559" s="60"/>
      <c r="H559" s="60"/>
      <c r="I559" s="61"/>
      <c r="J559" s="8"/>
      <c r="L559" s="6"/>
      <c r="M559"/>
      <c r="N559"/>
    </row>
    <row r="560" spans="1:14" s="4" customFormat="1" x14ac:dyDescent="0.15">
      <c r="A560" s="64"/>
      <c r="B560" s="2"/>
      <c r="C560" s="7"/>
      <c r="D560" s="7"/>
      <c r="E560" s="7"/>
      <c r="F560" s="60"/>
      <c r="G560" s="60"/>
      <c r="H560" s="60"/>
      <c r="I560" s="61"/>
      <c r="J560" s="8"/>
      <c r="L560" s="6"/>
      <c r="M560"/>
      <c r="N560"/>
    </row>
    <row r="561" spans="1:14" s="4" customFormat="1" x14ac:dyDescent="0.15">
      <c r="A561" s="64"/>
      <c r="B561" s="2"/>
      <c r="C561" s="7"/>
      <c r="D561" s="7"/>
      <c r="E561" s="7"/>
      <c r="F561" s="60"/>
      <c r="G561" s="60"/>
      <c r="H561" s="60"/>
      <c r="I561" s="61"/>
      <c r="J561" s="8"/>
      <c r="L561" s="6"/>
      <c r="M561"/>
      <c r="N561"/>
    </row>
    <row r="562" spans="1:14" s="4" customFormat="1" x14ac:dyDescent="0.15">
      <c r="A562" s="64"/>
      <c r="B562" s="2"/>
      <c r="C562" s="7"/>
      <c r="D562" s="7"/>
      <c r="E562" s="7"/>
      <c r="F562" s="60"/>
      <c r="G562" s="60"/>
      <c r="H562" s="60"/>
      <c r="I562" s="61"/>
      <c r="J562" s="8"/>
      <c r="L562" s="6"/>
      <c r="M562"/>
      <c r="N562"/>
    </row>
    <row r="563" spans="1:14" s="4" customFormat="1" x14ac:dyDescent="0.15">
      <c r="A563" s="64"/>
      <c r="B563" s="2"/>
      <c r="C563" s="7"/>
      <c r="D563" s="7"/>
      <c r="E563" s="7"/>
      <c r="F563" s="60"/>
      <c r="G563" s="60"/>
      <c r="H563" s="60"/>
      <c r="I563" s="61"/>
      <c r="J563" s="8"/>
      <c r="L563" s="6"/>
      <c r="M563"/>
      <c r="N563"/>
    </row>
    <row r="564" spans="1:14" s="4" customFormat="1" x14ac:dyDescent="0.15">
      <c r="A564" s="64"/>
      <c r="B564" s="2"/>
      <c r="C564" s="7"/>
      <c r="D564" s="7"/>
      <c r="E564" s="7"/>
      <c r="F564" s="60"/>
      <c r="G564" s="60"/>
      <c r="H564" s="60"/>
      <c r="I564" s="61"/>
      <c r="J564" s="8"/>
      <c r="L564" s="6"/>
      <c r="M564"/>
      <c r="N564"/>
    </row>
    <row r="565" spans="1:14" s="4" customFormat="1" x14ac:dyDescent="0.15">
      <c r="A565" s="64"/>
      <c r="B565" s="2"/>
      <c r="C565" s="7"/>
      <c r="D565" s="7"/>
      <c r="E565" s="7"/>
      <c r="F565" s="60"/>
      <c r="G565" s="60"/>
      <c r="H565" s="60"/>
      <c r="I565" s="61"/>
      <c r="J565" s="8"/>
      <c r="L565" s="6"/>
      <c r="M565"/>
      <c r="N565"/>
    </row>
    <row r="566" spans="1:14" s="4" customFormat="1" x14ac:dyDescent="0.15">
      <c r="A566" s="64"/>
      <c r="B566" s="2"/>
      <c r="C566" s="7"/>
      <c r="D566" s="7"/>
      <c r="E566" s="7"/>
      <c r="F566" s="60"/>
      <c r="G566" s="60"/>
      <c r="H566" s="60"/>
      <c r="I566" s="61"/>
      <c r="J566" s="8"/>
      <c r="L566" s="6"/>
      <c r="M566"/>
      <c r="N566"/>
    </row>
    <row r="567" spans="1:14" s="4" customFormat="1" x14ac:dyDescent="0.15">
      <c r="A567" s="64"/>
      <c r="B567" s="2"/>
      <c r="C567" s="7"/>
      <c r="D567" s="7"/>
      <c r="E567" s="7"/>
      <c r="F567" s="60"/>
      <c r="G567" s="60"/>
      <c r="H567" s="60"/>
      <c r="I567" s="61"/>
      <c r="J567" s="8"/>
      <c r="L567" s="6"/>
      <c r="M567"/>
      <c r="N567"/>
    </row>
    <row r="568" spans="1:14" s="4" customFormat="1" x14ac:dyDescent="0.15">
      <c r="A568" s="64"/>
      <c r="B568" s="2"/>
      <c r="C568" s="7"/>
      <c r="D568" s="7"/>
      <c r="E568" s="7"/>
      <c r="F568" s="60"/>
      <c r="G568" s="60"/>
      <c r="H568" s="60"/>
      <c r="I568" s="61"/>
      <c r="J568" s="8"/>
      <c r="L568" s="6"/>
      <c r="M568"/>
      <c r="N568"/>
    </row>
    <row r="569" spans="1:14" s="4" customFormat="1" x14ac:dyDescent="0.15">
      <c r="A569" s="64"/>
      <c r="B569" s="2"/>
      <c r="C569" s="7"/>
      <c r="D569" s="7"/>
      <c r="E569" s="7"/>
      <c r="F569" s="60"/>
      <c r="G569" s="60"/>
      <c r="H569" s="60"/>
      <c r="I569" s="61"/>
      <c r="J569" s="8"/>
      <c r="L569" s="6"/>
      <c r="M569"/>
      <c r="N569"/>
    </row>
    <row r="570" spans="1:14" s="4" customFormat="1" x14ac:dyDescent="0.15">
      <c r="A570" s="64"/>
      <c r="B570" s="2"/>
      <c r="C570" s="7"/>
      <c r="D570" s="7"/>
      <c r="E570" s="7"/>
      <c r="F570" s="60"/>
      <c r="G570" s="60"/>
      <c r="H570" s="60"/>
      <c r="I570" s="61"/>
      <c r="J570" s="8"/>
      <c r="L570" s="6"/>
      <c r="M570"/>
      <c r="N570"/>
    </row>
    <row r="571" spans="1:14" s="4" customFormat="1" x14ac:dyDescent="0.15">
      <c r="A571" s="64"/>
      <c r="B571" s="2"/>
      <c r="C571" s="7"/>
      <c r="D571" s="7"/>
      <c r="E571" s="7"/>
      <c r="F571" s="60"/>
      <c r="G571" s="60"/>
      <c r="H571" s="60"/>
      <c r="I571" s="61"/>
      <c r="J571" s="8"/>
      <c r="L571" s="6"/>
      <c r="M571"/>
      <c r="N571"/>
    </row>
    <row r="572" spans="1:14" s="4" customFormat="1" x14ac:dyDescent="0.15">
      <c r="A572" s="64"/>
      <c r="B572" s="2"/>
      <c r="C572" s="7"/>
      <c r="D572" s="7"/>
      <c r="E572" s="7"/>
      <c r="F572" s="60"/>
      <c r="G572" s="60"/>
      <c r="H572" s="60"/>
      <c r="I572" s="61"/>
      <c r="J572" s="8"/>
      <c r="L572" s="6"/>
      <c r="M572"/>
      <c r="N572"/>
    </row>
    <row r="573" spans="1:14" s="4" customFormat="1" x14ac:dyDescent="0.15">
      <c r="A573" s="64"/>
      <c r="B573" s="2"/>
      <c r="C573" s="7"/>
      <c r="D573" s="7"/>
      <c r="E573" s="7"/>
      <c r="F573" s="60"/>
      <c r="G573" s="60"/>
      <c r="H573" s="60"/>
      <c r="I573" s="61"/>
      <c r="J573" s="8"/>
      <c r="L573" s="6"/>
      <c r="M573"/>
      <c r="N573"/>
    </row>
    <row r="574" spans="1:14" s="4" customFormat="1" x14ac:dyDescent="0.15">
      <c r="A574" s="64"/>
      <c r="B574" s="2"/>
      <c r="C574" s="7"/>
      <c r="D574" s="7"/>
      <c r="E574" s="7"/>
      <c r="F574" s="60"/>
      <c r="G574" s="60"/>
      <c r="H574" s="60"/>
      <c r="I574" s="61"/>
      <c r="J574" s="8"/>
      <c r="L574" s="6"/>
      <c r="M574"/>
      <c r="N574"/>
    </row>
    <row r="575" spans="1:14" s="4" customFormat="1" x14ac:dyDescent="0.15">
      <c r="A575" s="64"/>
      <c r="B575" s="2"/>
      <c r="C575" s="7"/>
      <c r="D575" s="7"/>
      <c r="E575" s="7"/>
      <c r="F575" s="60"/>
      <c r="G575" s="60"/>
      <c r="H575" s="60"/>
      <c r="I575" s="61"/>
      <c r="J575" s="8"/>
      <c r="L575" s="6"/>
      <c r="M575"/>
      <c r="N575"/>
    </row>
    <row r="576" spans="1:14" s="4" customFormat="1" x14ac:dyDescent="0.15">
      <c r="A576" s="64"/>
      <c r="B576" s="2"/>
      <c r="C576" s="7"/>
      <c r="D576" s="7"/>
      <c r="E576" s="7"/>
      <c r="F576" s="60"/>
      <c r="G576" s="60"/>
      <c r="H576" s="60"/>
      <c r="I576" s="61"/>
      <c r="J576" s="8"/>
      <c r="L576" s="6"/>
      <c r="M576"/>
      <c r="N576"/>
    </row>
    <row r="577" spans="1:14" s="4" customFormat="1" x14ac:dyDescent="0.15">
      <c r="A577" s="64"/>
      <c r="B577" s="2"/>
      <c r="C577" s="7"/>
      <c r="D577" s="7"/>
      <c r="E577" s="7"/>
      <c r="F577" s="60"/>
      <c r="G577" s="60"/>
      <c r="H577" s="60"/>
      <c r="I577" s="61"/>
      <c r="J577" s="8"/>
      <c r="L577" s="6"/>
      <c r="M577"/>
      <c r="N577"/>
    </row>
    <row r="578" spans="1:14" s="4" customFormat="1" x14ac:dyDescent="0.15">
      <c r="A578" s="64"/>
      <c r="B578" s="2"/>
      <c r="C578" s="7"/>
      <c r="D578" s="7"/>
      <c r="E578" s="7"/>
      <c r="F578" s="60"/>
      <c r="G578" s="60"/>
      <c r="H578" s="60"/>
      <c r="I578" s="61"/>
      <c r="J578" s="8"/>
      <c r="L578" s="6"/>
      <c r="M578"/>
      <c r="N578"/>
    </row>
    <row r="579" spans="1:14" s="4" customFormat="1" x14ac:dyDescent="0.15">
      <c r="A579" s="64"/>
      <c r="B579" s="2"/>
      <c r="C579" s="7"/>
      <c r="D579" s="7"/>
      <c r="E579" s="7"/>
      <c r="F579" s="60"/>
      <c r="G579" s="60"/>
      <c r="H579" s="60"/>
      <c r="I579" s="61"/>
      <c r="J579" s="8"/>
      <c r="L579" s="6"/>
      <c r="M579"/>
      <c r="N579"/>
    </row>
    <row r="580" spans="1:14" s="4" customFormat="1" x14ac:dyDescent="0.15">
      <c r="A580" s="64"/>
      <c r="B580" s="2"/>
      <c r="C580" s="7"/>
      <c r="D580" s="7"/>
      <c r="E580" s="7"/>
      <c r="F580" s="60"/>
      <c r="G580" s="60"/>
      <c r="H580" s="60"/>
      <c r="I580" s="61"/>
      <c r="J580" s="8"/>
      <c r="L580" s="6"/>
      <c r="M580"/>
      <c r="N580"/>
    </row>
    <row r="581" spans="1:14" s="4" customFormat="1" x14ac:dyDescent="0.15">
      <c r="A581" s="64"/>
      <c r="B581" s="2"/>
      <c r="C581" s="7"/>
      <c r="D581" s="7"/>
      <c r="E581" s="7"/>
      <c r="F581" s="60"/>
      <c r="G581" s="60"/>
      <c r="H581" s="60"/>
      <c r="I581" s="61"/>
      <c r="J581" s="8"/>
      <c r="L581" s="6"/>
      <c r="M581"/>
      <c r="N581"/>
    </row>
    <row r="582" spans="1:14" s="4" customFormat="1" x14ac:dyDescent="0.15">
      <c r="A582" s="64"/>
      <c r="B582" s="2"/>
      <c r="C582" s="7"/>
      <c r="D582" s="7"/>
      <c r="E582" s="7"/>
      <c r="F582" s="60"/>
      <c r="G582" s="60"/>
      <c r="H582" s="60"/>
      <c r="I582" s="61"/>
      <c r="J582" s="8"/>
      <c r="L582" s="6"/>
      <c r="M582"/>
      <c r="N582"/>
    </row>
    <row r="583" spans="1:14" s="4" customFormat="1" x14ac:dyDescent="0.15">
      <c r="A583" s="64"/>
      <c r="B583" s="2"/>
      <c r="C583" s="7"/>
      <c r="D583" s="7"/>
      <c r="E583" s="7"/>
      <c r="F583" s="60"/>
      <c r="G583" s="60"/>
      <c r="H583" s="60"/>
      <c r="I583" s="61"/>
      <c r="J583" s="8"/>
      <c r="L583" s="6"/>
      <c r="M583"/>
      <c r="N583"/>
    </row>
    <row r="584" spans="1:14" s="4" customFormat="1" x14ac:dyDescent="0.15">
      <c r="A584" s="64"/>
      <c r="B584" s="2"/>
      <c r="C584" s="7"/>
      <c r="D584" s="7"/>
      <c r="E584" s="7"/>
      <c r="F584" s="60"/>
      <c r="G584" s="60"/>
      <c r="H584" s="60"/>
      <c r="I584" s="61"/>
      <c r="J584" s="8"/>
      <c r="L584" s="6"/>
      <c r="M584"/>
      <c r="N584"/>
    </row>
    <row r="585" spans="1:14" s="4" customFormat="1" x14ac:dyDescent="0.15">
      <c r="A585" s="64"/>
      <c r="B585" s="2"/>
      <c r="C585" s="7"/>
      <c r="D585" s="7"/>
      <c r="E585" s="7"/>
      <c r="F585" s="60"/>
      <c r="G585" s="60"/>
      <c r="H585" s="60"/>
      <c r="I585" s="61"/>
      <c r="J585" s="8"/>
      <c r="L585" s="6"/>
      <c r="M585"/>
      <c r="N585"/>
    </row>
    <row r="586" spans="1:14" s="4" customFormat="1" x14ac:dyDescent="0.15">
      <c r="A586" s="64"/>
      <c r="B586" s="2"/>
      <c r="C586" s="7"/>
      <c r="D586" s="7"/>
      <c r="E586" s="7"/>
      <c r="F586" s="60"/>
      <c r="G586" s="60"/>
      <c r="H586" s="60"/>
      <c r="I586" s="61"/>
      <c r="J586" s="8"/>
      <c r="L586" s="6"/>
      <c r="M586"/>
      <c r="N586"/>
    </row>
    <row r="587" spans="1:14" s="4" customFormat="1" x14ac:dyDescent="0.15">
      <c r="A587" s="64"/>
      <c r="B587" s="2"/>
      <c r="C587" s="7"/>
      <c r="D587" s="7"/>
      <c r="E587" s="7"/>
      <c r="F587" s="60"/>
      <c r="G587" s="60"/>
      <c r="H587" s="60"/>
      <c r="I587" s="61"/>
      <c r="J587" s="8"/>
      <c r="L587" s="6"/>
      <c r="M587"/>
      <c r="N587"/>
    </row>
    <row r="588" spans="1:14" s="4" customFormat="1" x14ac:dyDescent="0.15">
      <c r="A588" s="64"/>
      <c r="B588" s="2"/>
      <c r="C588" s="7"/>
      <c r="D588" s="7"/>
      <c r="E588" s="7"/>
      <c r="F588" s="60"/>
      <c r="G588" s="60"/>
      <c r="H588" s="60"/>
      <c r="I588" s="61"/>
      <c r="J588" s="8"/>
      <c r="L588" s="6"/>
      <c r="M588"/>
      <c r="N588"/>
    </row>
    <row r="589" spans="1:14" s="4" customFormat="1" x14ac:dyDescent="0.15">
      <c r="A589" s="64"/>
      <c r="B589" s="2"/>
      <c r="C589" s="7"/>
      <c r="D589" s="7"/>
      <c r="E589" s="7"/>
      <c r="F589" s="60"/>
      <c r="G589" s="60"/>
      <c r="H589" s="60"/>
      <c r="I589" s="61"/>
      <c r="J589" s="8"/>
      <c r="L589" s="6"/>
      <c r="M589"/>
      <c r="N589"/>
    </row>
    <row r="590" spans="1:14" s="4" customFormat="1" x14ac:dyDescent="0.15">
      <c r="A590" s="64"/>
      <c r="B590" s="2"/>
      <c r="C590" s="7"/>
      <c r="D590" s="7"/>
      <c r="E590" s="7"/>
      <c r="F590" s="60"/>
      <c r="G590" s="60"/>
      <c r="H590" s="60"/>
      <c r="I590" s="61"/>
      <c r="J590" s="8"/>
      <c r="L590" s="6"/>
      <c r="M590"/>
      <c r="N590"/>
    </row>
    <row r="591" spans="1:14" s="4" customFormat="1" x14ac:dyDescent="0.15">
      <c r="A591" s="64"/>
      <c r="B591" s="2"/>
      <c r="C591" s="7"/>
      <c r="D591" s="7"/>
      <c r="E591" s="7"/>
      <c r="F591" s="60"/>
      <c r="G591" s="60"/>
      <c r="H591" s="60"/>
      <c r="I591" s="61"/>
      <c r="J591" s="8"/>
      <c r="L591" s="6"/>
      <c r="M591"/>
      <c r="N591"/>
    </row>
    <row r="592" spans="1:14" s="4" customFormat="1" x14ac:dyDescent="0.15">
      <c r="A592" s="64"/>
      <c r="B592" s="2"/>
      <c r="C592" s="7"/>
      <c r="D592" s="7"/>
      <c r="E592" s="7"/>
      <c r="F592" s="60"/>
      <c r="G592" s="60"/>
      <c r="H592" s="60"/>
      <c r="I592" s="61"/>
      <c r="J592" s="8"/>
      <c r="L592" s="6"/>
      <c r="M592"/>
      <c r="N592"/>
    </row>
    <row r="593" spans="1:14" s="4" customFormat="1" x14ac:dyDescent="0.15">
      <c r="A593" s="64"/>
      <c r="B593" s="2"/>
      <c r="C593" s="7"/>
      <c r="D593" s="7"/>
      <c r="E593" s="7"/>
      <c r="F593" s="60"/>
      <c r="G593" s="60"/>
      <c r="H593" s="60"/>
      <c r="I593" s="61"/>
      <c r="J593" s="8"/>
      <c r="L593" s="6"/>
      <c r="M593"/>
      <c r="N593"/>
    </row>
    <row r="594" spans="1:14" s="4" customFormat="1" x14ac:dyDescent="0.15">
      <c r="A594" s="64"/>
      <c r="B594" s="2"/>
      <c r="C594" s="7"/>
      <c r="D594" s="7"/>
      <c r="E594" s="7"/>
      <c r="F594" s="60"/>
      <c r="G594" s="60"/>
      <c r="H594" s="60"/>
      <c r="I594" s="61"/>
      <c r="J594" s="8"/>
      <c r="L594" s="6"/>
      <c r="M594"/>
      <c r="N594"/>
    </row>
    <row r="595" spans="1:14" s="4" customFormat="1" x14ac:dyDescent="0.15">
      <c r="A595" s="64"/>
      <c r="B595" s="2"/>
      <c r="C595" s="7"/>
      <c r="D595" s="7"/>
      <c r="E595" s="7"/>
      <c r="F595" s="60"/>
      <c r="G595" s="60"/>
      <c r="H595" s="60"/>
      <c r="I595" s="61"/>
      <c r="J595" s="8"/>
      <c r="L595" s="6"/>
      <c r="M595"/>
      <c r="N595"/>
    </row>
    <row r="596" spans="1:14" s="4" customFormat="1" x14ac:dyDescent="0.15">
      <c r="A596" s="64"/>
      <c r="B596" s="2"/>
      <c r="C596" s="7"/>
      <c r="D596" s="7"/>
      <c r="E596" s="7"/>
      <c r="F596" s="60"/>
      <c r="G596" s="60"/>
      <c r="H596" s="60"/>
      <c r="I596" s="61"/>
      <c r="J596" s="8"/>
      <c r="L596" s="6"/>
      <c r="M596"/>
      <c r="N596"/>
    </row>
    <row r="597" spans="1:14" s="4" customFormat="1" x14ac:dyDescent="0.15">
      <c r="A597" s="64"/>
      <c r="B597" s="2"/>
      <c r="C597" s="7"/>
      <c r="D597" s="7"/>
      <c r="E597" s="7"/>
      <c r="F597" s="60"/>
      <c r="G597" s="60"/>
      <c r="H597" s="60"/>
      <c r="I597" s="61"/>
      <c r="J597" s="8"/>
      <c r="L597" s="6"/>
      <c r="M597"/>
      <c r="N597"/>
    </row>
    <row r="598" spans="1:14" s="4" customFormat="1" x14ac:dyDescent="0.15">
      <c r="A598" s="64"/>
      <c r="B598" s="2"/>
      <c r="C598" s="7"/>
      <c r="D598" s="7"/>
      <c r="E598" s="7"/>
      <c r="F598" s="60"/>
      <c r="G598" s="60"/>
      <c r="H598" s="60"/>
      <c r="I598" s="61"/>
      <c r="J598" s="8"/>
      <c r="L598" s="6"/>
      <c r="M598"/>
      <c r="N598"/>
    </row>
    <row r="599" spans="1:14" s="4" customFormat="1" x14ac:dyDescent="0.15">
      <c r="A599" s="64"/>
      <c r="B599" s="2"/>
      <c r="C599" s="7"/>
      <c r="D599" s="7"/>
      <c r="E599" s="7"/>
      <c r="F599" s="60"/>
      <c r="G599" s="60"/>
      <c r="H599" s="60"/>
      <c r="I599" s="61"/>
      <c r="J599" s="8"/>
      <c r="L599" s="6"/>
      <c r="M599"/>
      <c r="N599"/>
    </row>
    <row r="600" spans="1:14" s="4" customFormat="1" x14ac:dyDescent="0.15">
      <c r="A600" s="64"/>
      <c r="B600" s="2"/>
      <c r="C600" s="7"/>
      <c r="D600" s="7"/>
      <c r="E600" s="7"/>
      <c r="F600" s="60"/>
      <c r="G600" s="60"/>
      <c r="H600" s="60"/>
      <c r="I600" s="61"/>
      <c r="J600" s="8"/>
      <c r="L600" s="6"/>
      <c r="M600"/>
      <c r="N600"/>
    </row>
    <row r="601" spans="1:14" s="4" customFormat="1" x14ac:dyDescent="0.15">
      <c r="A601" s="64"/>
      <c r="B601" s="2"/>
      <c r="C601" s="7"/>
      <c r="D601" s="7"/>
      <c r="E601" s="7"/>
      <c r="F601" s="60"/>
      <c r="G601" s="60"/>
      <c r="H601" s="60"/>
      <c r="I601" s="61"/>
      <c r="J601" s="8"/>
      <c r="L601" s="6"/>
      <c r="M601"/>
      <c r="N601"/>
    </row>
    <row r="602" spans="1:14" s="4" customFormat="1" x14ac:dyDescent="0.15">
      <c r="A602" s="64"/>
      <c r="B602" s="2"/>
      <c r="C602" s="7"/>
      <c r="D602" s="7"/>
      <c r="E602" s="7"/>
      <c r="F602" s="60"/>
      <c r="G602" s="60"/>
      <c r="H602" s="60"/>
      <c r="I602" s="61"/>
      <c r="J602" s="8"/>
      <c r="L602" s="6"/>
      <c r="M602"/>
      <c r="N602"/>
    </row>
    <row r="603" spans="1:14" s="4" customFormat="1" x14ac:dyDescent="0.15">
      <c r="A603" s="64"/>
      <c r="B603" s="2"/>
      <c r="C603" s="7"/>
      <c r="D603" s="7"/>
      <c r="E603" s="7"/>
      <c r="F603" s="60"/>
      <c r="G603" s="60"/>
      <c r="H603" s="60"/>
      <c r="I603" s="61"/>
      <c r="J603" s="8"/>
      <c r="L603" s="6"/>
      <c r="M603"/>
      <c r="N603"/>
    </row>
    <row r="604" spans="1:14" s="4" customFormat="1" x14ac:dyDescent="0.15">
      <c r="A604" s="64"/>
      <c r="B604" s="2"/>
      <c r="C604" s="7"/>
      <c r="D604" s="7"/>
      <c r="E604" s="7"/>
      <c r="F604" s="60"/>
      <c r="G604" s="60"/>
      <c r="H604" s="60"/>
      <c r="I604" s="61"/>
      <c r="J604" s="8"/>
      <c r="L604" s="6"/>
      <c r="M604"/>
      <c r="N604"/>
    </row>
    <row r="605" spans="1:14" s="4" customFormat="1" x14ac:dyDescent="0.15">
      <c r="A605" s="64"/>
      <c r="B605" s="2"/>
      <c r="C605" s="7"/>
      <c r="D605" s="7"/>
      <c r="E605" s="7"/>
      <c r="F605" s="60"/>
      <c r="G605" s="60"/>
      <c r="H605" s="60"/>
      <c r="I605" s="61"/>
      <c r="J605" s="8"/>
      <c r="L605" s="6"/>
      <c r="M605"/>
      <c r="N605"/>
    </row>
    <row r="606" spans="1:14" s="4" customFormat="1" x14ac:dyDescent="0.15">
      <c r="A606" s="64"/>
      <c r="B606" s="2"/>
      <c r="C606" s="7"/>
      <c r="D606" s="7"/>
      <c r="E606" s="7"/>
      <c r="F606" s="60"/>
      <c r="G606" s="60"/>
      <c r="H606" s="60"/>
      <c r="I606" s="61"/>
      <c r="J606" s="8"/>
      <c r="L606" s="6"/>
      <c r="M606"/>
      <c r="N606"/>
    </row>
    <row r="607" spans="1:14" s="4" customFormat="1" x14ac:dyDescent="0.15">
      <c r="A607" s="64"/>
      <c r="B607" s="2"/>
      <c r="C607" s="7"/>
      <c r="D607" s="7"/>
      <c r="E607" s="7"/>
      <c r="F607" s="60"/>
      <c r="G607" s="60"/>
      <c r="H607" s="60"/>
      <c r="I607" s="61"/>
      <c r="J607" s="8"/>
      <c r="L607" s="6"/>
      <c r="M607"/>
      <c r="N607"/>
    </row>
    <row r="608" spans="1:14" s="4" customFormat="1" x14ac:dyDescent="0.15">
      <c r="A608" s="64"/>
      <c r="B608" s="2"/>
      <c r="C608" s="7"/>
      <c r="D608" s="7"/>
      <c r="E608" s="7"/>
      <c r="F608" s="60"/>
      <c r="G608" s="60"/>
      <c r="H608" s="60"/>
      <c r="I608" s="61"/>
      <c r="J608" s="8"/>
      <c r="L608" s="6"/>
      <c r="M608"/>
      <c r="N608"/>
    </row>
    <row r="609" spans="1:14" s="4" customFormat="1" x14ac:dyDescent="0.15">
      <c r="A609" s="64"/>
      <c r="B609" s="2"/>
      <c r="C609" s="7"/>
      <c r="D609" s="7"/>
      <c r="E609" s="7"/>
      <c r="F609" s="60"/>
      <c r="G609" s="60"/>
      <c r="H609" s="60"/>
      <c r="I609" s="61"/>
      <c r="J609" s="8"/>
      <c r="L609" s="6"/>
      <c r="M609"/>
      <c r="N609"/>
    </row>
    <row r="610" spans="1:14" s="4" customFormat="1" x14ac:dyDescent="0.15">
      <c r="A610" s="64"/>
      <c r="B610" s="2"/>
      <c r="C610" s="7"/>
      <c r="D610" s="7"/>
      <c r="E610" s="7"/>
      <c r="F610" s="60"/>
      <c r="G610" s="60"/>
      <c r="H610" s="60"/>
      <c r="I610" s="61"/>
      <c r="J610" s="8"/>
      <c r="L610" s="6"/>
      <c r="M610"/>
      <c r="N610"/>
    </row>
    <row r="611" spans="1:14" s="4" customFormat="1" x14ac:dyDescent="0.15">
      <c r="A611" s="64"/>
      <c r="B611" s="2"/>
      <c r="C611" s="7"/>
      <c r="D611" s="7"/>
      <c r="E611" s="7"/>
      <c r="F611" s="60"/>
      <c r="G611" s="60"/>
      <c r="H611" s="60"/>
      <c r="I611" s="61"/>
      <c r="J611" s="8"/>
      <c r="L611" s="6"/>
      <c r="M611"/>
      <c r="N611"/>
    </row>
    <row r="612" spans="1:14" s="4" customFormat="1" x14ac:dyDescent="0.15">
      <c r="A612" s="64"/>
      <c r="B612" s="2"/>
      <c r="C612" s="7"/>
      <c r="D612" s="7"/>
      <c r="E612" s="7"/>
      <c r="F612" s="60"/>
      <c r="G612" s="60"/>
      <c r="H612" s="60"/>
      <c r="I612" s="61"/>
      <c r="J612" s="8"/>
      <c r="L612" s="6"/>
      <c r="M612"/>
      <c r="N612"/>
    </row>
    <row r="613" spans="1:14" s="4" customFormat="1" x14ac:dyDescent="0.15">
      <c r="A613" s="64"/>
      <c r="B613" s="2"/>
      <c r="C613" s="7"/>
      <c r="D613" s="7"/>
      <c r="E613" s="7"/>
      <c r="F613" s="60"/>
      <c r="G613" s="60"/>
      <c r="H613" s="60"/>
      <c r="I613" s="61"/>
      <c r="J613" s="8"/>
      <c r="L613" s="6"/>
      <c r="M613"/>
      <c r="N613"/>
    </row>
    <row r="614" spans="1:14" s="4" customFormat="1" x14ac:dyDescent="0.15">
      <c r="A614" s="64"/>
      <c r="B614" s="2"/>
      <c r="C614" s="7"/>
      <c r="D614" s="7"/>
      <c r="E614" s="7"/>
      <c r="F614" s="60"/>
      <c r="G614" s="60"/>
      <c r="H614" s="60"/>
      <c r="I614" s="61"/>
      <c r="J614" s="8"/>
      <c r="L614" s="6"/>
      <c r="M614"/>
      <c r="N614"/>
    </row>
    <row r="615" spans="1:14" s="4" customFormat="1" x14ac:dyDescent="0.15">
      <c r="A615" s="64"/>
      <c r="B615" s="2"/>
      <c r="C615" s="7"/>
      <c r="D615" s="7"/>
      <c r="E615" s="7"/>
      <c r="F615" s="60"/>
      <c r="G615" s="60"/>
      <c r="H615" s="60"/>
      <c r="I615" s="61"/>
      <c r="J615" s="8"/>
      <c r="L615" s="6"/>
      <c r="M615"/>
      <c r="N615"/>
    </row>
    <row r="616" spans="1:14" s="4" customFormat="1" x14ac:dyDescent="0.15">
      <c r="A616" s="64"/>
      <c r="B616" s="2"/>
      <c r="C616" s="7"/>
      <c r="D616" s="7"/>
      <c r="E616" s="7"/>
      <c r="F616" s="60"/>
      <c r="G616" s="60"/>
      <c r="H616" s="60"/>
      <c r="I616" s="61"/>
      <c r="J616" s="8"/>
      <c r="L616" s="6"/>
      <c r="M616"/>
      <c r="N616"/>
    </row>
    <row r="617" spans="1:14" s="4" customFormat="1" x14ac:dyDescent="0.15">
      <c r="A617" s="64"/>
      <c r="B617" s="2"/>
      <c r="C617" s="7"/>
      <c r="D617" s="7"/>
      <c r="E617" s="7"/>
      <c r="F617" s="60"/>
      <c r="G617" s="60"/>
      <c r="H617" s="60"/>
      <c r="I617" s="61"/>
      <c r="J617" s="8"/>
      <c r="L617" s="6"/>
      <c r="M617"/>
      <c r="N617"/>
    </row>
    <row r="618" spans="1:14" s="4" customFormat="1" x14ac:dyDescent="0.15">
      <c r="A618" s="64"/>
      <c r="B618" s="2"/>
      <c r="C618" s="7"/>
      <c r="D618" s="7"/>
      <c r="E618" s="7"/>
      <c r="F618" s="60"/>
      <c r="G618" s="60"/>
      <c r="H618" s="60"/>
      <c r="I618" s="61"/>
      <c r="J618" s="8"/>
      <c r="L618" s="6"/>
      <c r="M618"/>
      <c r="N618"/>
    </row>
    <row r="619" spans="1:14" s="4" customFormat="1" x14ac:dyDescent="0.15">
      <c r="A619" s="64"/>
      <c r="B619" s="2"/>
      <c r="C619" s="7"/>
      <c r="D619" s="7"/>
      <c r="E619" s="7"/>
      <c r="F619" s="60"/>
      <c r="G619" s="60"/>
      <c r="H619" s="60"/>
      <c r="I619" s="61"/>
      <c r="J619" s="8"/>
      <c r="L619" s="6"/>
      <c r="M619"/>
      <c r="N619"/>
    </row>
    <row r="620" spans="1:14" s="4" customFormat="1" x14ac:dyDescent="0.15">
      <c r="A620" s="64"/>
      <c r="B620" s="2"/>
      <c r="C620" s="7"/>
      <c r="D620" s="7"/>
      <c r="E620" s="7"/>
      <c r="F620" s="60"/>
      <c r="G620" s="60"/>
      <c r="H620" s="60"/>
      <c r="I620" s="61"/>
      <c r="J620" s="8"/>
      <c r="L620" s="6"/>
      <c r="M620"/>
      <c r="N620"/>
    </row>
    <row r="621" spans="1:14" s="4" customFormat="1" x14ac:dyDescent="0.15">
      <c r="A621" s="64"/>
      <c r="B621" s="2"/>
      <c r="C621" s="7"/>
      <c r="D621" s="7"/>
      <c r="E621" s="7"/>
      <c r="F621" s="60"/>
      <c r="G621" s="60"/>
      <c r="H621" s="60"/>
      <c r="I621" s="61"/>
      <c r="J621" s="8"/>
      <c r="L621" s="6"/>
      <c r="M621"/>
      <c r="N621"/>
    </row>
    <row r="622" spans="1:14" s="4" customFormat="1" x14ac:dyDescent="0.15">
      <c r="A622" s="64"/>
      <c r="B622" s="2"/>
      <c r="C622" s="7"/>
      <c r="D622" s="7"/>
      <c r="E622" s="7"/>
      <c r="F622" s="60"/>
      <c r="G622" s="60"/>
      <c r="H622" s="60"/>
      <c r="I622" s="61"/>
      <c r="J622" s="8"/>
      <c r="L622" s="6"/>
      <c r="M622"/>
      <c r="N622"/>
    </row>
    <row r="623" spans="1:14" s="4" customFormat="1" x14ac:dyDescent="0.15">
      <c r="A623" s="64"/>
      <c r="B623" s="2"/>
      <c r="C623" s="7"/>
      <c r="D623" s="7"/>
      <c r="E623" s="7"/>
      <c r="F623" s="60"/>
      <c r="G623" s="60"/>
      <c r="H623" s="60"/>
      <c r="I623" s="61"/>
      <c r="J623" s="8"/>
      <c r="L623" s="6"/>
      <c r="M623"/>
      <c r="N623"/>
    </row>
    <row r="624" spans="1:14" s="4" customFormat="1" x14ac:dyDescent="0.15">
      <c r="A624" s="64"/>
      <c r="B624" s="2"/>
      <c r="C624" s="7"/>
      <c r="D624" s="7"/>
      <c r="E624" s="7"/>
      <c r="F624" s="60"/>
      <c r="G624" s="60"/>
      <c r="H624" s="60"/>
      <c r="I624" s="61"/>
      <c r="J624" s="8"/>
      <c r="L624" s="6"/>
      <c r="M624"/>
      <c r="N624"/>
    </row>
    <row r="625" spans="1:14" s="4" customFormat="1" x14ac:dyDescent="0.15">
      <c r="A625" s="64"/>
      <c r="B625" s="2"/>
      <c r="C625" s="7"/>
      <c r="D625" s="7"/>
      <c r="E625" s="7"/>
      <c r="F625" s="60"/>
      <c r="G625" s="60"/>
      <c r="H625" s="60"/>
      <c r="I625" s="61"/>
      <c r="J625" s="8"/>
      <c r="L625" s="6"/>
      <c r="M625"/>
      <c r="N625"/>
    </row>
    <row r="626" spans="1:14" s="4" customFormat="1" x14ac:dyDescent="0.15">
      <c r="A626" s="64"/>
      <c r="B626" s="2"/>
      <c r="C626" s="7"/>
      <c r="D626" s="7"/>
      <c r="E626" s="7"/>
      <c r="F626" s="60"/>
      <c r="G626" s="60"/>
      <c r="H626" s="60"/>
      <c r="I626" s="61"/>
      <c r="J626" s="8"/>
      <c r="L626" s="6"/>
      <c r="M626"/>
      <c r="N626"/>
    </row>
    <row r="627" spans="1:14" s="4" customFormat="1" x14ac:dyDescent="0.15">
      <c r="A627" s="64"/>
      <c r="B627" s="2"/>
      <c r="C627" s="7"/>
      <c r="D627" s="7"/>
      <c r="E627" s="7"/>
      <c r="F627" s="60"/>
      <c r="G627" s="60"/>
      <c r="H627" s="60"/>
      <c r="I627" s="61"/>
      <c r="J627" s="8"/>
      <c r="L627" s="6"/>
      <c r="M627"/>
      <c r="N627"/>
    </row>
    <row r="628" spans="1:14" s="4" customFormat="1" x14ac:dyDescent="0.15">
      <c r="A628" s="64"/>
      <c r="B628" s="2"/>
      <c r="C628" s="7"/>
      <c r="D628" s="7"/>
      <c r="E628" s="7"/>
      <c r="F628" s="60"/>
      <c r="G628" s="60"/>
      <c r="H628" s="60"/>
      <c r="I628" s="61"/>
      <c r="J628" s="8"/>
      <c r="L628" s="6"/>
      <c r="M628"/>
      <c r="N628"/>
    </row>
    <row r="629" spans="1:14" s="4" customFormat="1" x14ac:dyDescent="0.15">
      <c r="A629" s="64"/>
      <c r="B629" s="2"/>
      <c r="C629" s="7"/>
      <c r="D629" s="7"/>
      <c r="E629" s="7"/>
      <c r="F629" s="60"/>
      <c r="G629" s="60"/>
      <c r="H629" s="60"/>
      <c r="I629" s="61"/>
      <c r="J629" s="8"/>
      <c r="L629" s="6"/>
      <c r="M629"/>
      <c r="N629"/>
    </row>
    <row r="630" spans="1:14" s="4" customFormat="1" x14ac:dyDescent="0.15">
      <c r="A630" s="64"/>
      <c r="B630" s="2"/>
      <c r="C630" s="7"/>
      <c r="D630" s="7"/>
      <c r="E630" s="7"/>
      <c r="F630" s="60"/>
      <c r="G630" s="60"/>
      <c r="H630" s="60"/>
      <c r="I630" s="61"/>
      <c r="J630" s="8"/>
      <c r="L630" s="6"/>
      <c r="M630"/>
      <c r="N630"/>
    </row>
    <row r="631" spans="1:14" s="4" customFormat="1" x14ac:dyDescent="0.15">
      <c r="A631" s="64"/>
      <c r="B631" s="2"/>
      <c r="C631" s="7"/>
      <c r="D631" s="7"/>
      <c r="E631" s="7"/>
      <c r="F631" s="60"/>
      <c r="G631" s="60"/>
      <c r="H631" s="60"/>
      <c r="I631" s="61"/>
      <c r="J631" s="8"/>
      <c r="L631" s="6"/>
      <c r="M631"/>
      <c r="N631"/>
    </row>
    <row r="632" spans="1:14" s="4" customFormat="1" x14ac:dyDescent="0.15">
      <c r="A632" s="64"/>
      <c r="B632" s="2"/>
      <c r="C632" s="7"/>
      <c r="D632" s="7"/>
      <c r="E632" s="7"/>
      <c r="F632" s="60"/>
      <c r="G632" s="60"/>
      <c r="H632" s="60"/>
      <c r="I632" s="61"/>
      <c r="J632" s="8"/>
      <c r="L632" s="6"/>
      <c r="M632"/>
      <c r="N632"/>
    </row>
    <row r="633" spans="1:14" s="4" customFormat="1" x14ac:dyDescent="0.15">
      <c r="A633" s="64"/>
      <c r="B633" s="2"/>
      <c r="C633" s="7"/>
      <c r="D633" s="7"/>
      <c r="E633" s="7"/>
      <c r="F633" s="60"/>
      <c r="G633" s="60"/>
      <c r="H633" s="60"/>
      <c r="I633" s="61"/>
      <c r="J633" s="8"/>
      <c r="L633" s="6"/>
      <c r="M633"/>
      <c r="N633"/>
    </row>
    <row r="634" spans="1:14" s="4" customFormat="1" x14ac:dyDescent="0.15">
      <c r="A634" s="64"/>
      <c r="B634" s="2"/>
      <c r="C634" s="7"/>
      <c r="D634" s="7"/>
      <c r="E634" s="7"/>
      <c r="F634" s="60"/>
      <c r="G634" s="60"/>
      <c r="H634" s="60"/>
      <c r="I634" s="61"/>
      <c r="J634" s="8"/>
      <c r="L634" s="6"/>
      <c r="M634"/>
      <c r="N634"/>
    </row>
    <row r="635" spans="1:14" s="4" customFormat="1" x14ac:dyDescent="0.15">
      <c r="A635" s="64"/>
      <c r="B635" s="2"/>
      <c r="C635" s="7"/>
      <c r="D635" s="7"/>
      <c r="E635" s="7"/>
      <c r="F635" s="60"/>
      <c r="G635" s="60"/>
      <c r="H635" s="60"/>
      <c r="I635" s="61"/>
      <c r="J635" s="8"/>
      <c r="L635" s="6"/>
      <c r="M635"/>
      <c r="N635"/>
    </row>
    <row r="636" spans="1:14" s="4" customFormat="1" x14ac:dyDescent="0.15">
      <c r="A636" s="64"/>
      <c r="B636" s="2"/>
      <c r="C636" s="7"/>
      <c r="D636" s="7"/>
      <c r="E636" s="7"/>
      <c r="F636" s="60"/>
      <c r="G636" s="60"/>
      <c r="H636" s="60"/>
      <c r="I636" s="61"/>
      <c r="J636" s="8"/>
      <c r="L636" s="6"/>
      <c r="M636"/>
      <c r="N636"/>
    </row>
    <row r="637" spans="1:14" s="4" customFormat="1" x14ac:dyDescent="0.15">
      <c r="A637" s="64"/>
      <c r="B637" s="2"/>
      <c r="C637" s="7"/>
      <c r="D637" s="7"/>
      <c r="E637" s="7"/>
      <c r="F637" s="60"/>
      <c r="G637" s="60"/>
      <c r="H637" s="60"/>
      <c r="I637" s="61"/>
      <c r="J637" s="8"/>
      <c r="L637" s="6"/>
      <c r="M637"/>
      <c r="N637"/>
    </row>
    <row r="638" spans="1:14" s="4" customFormat="1" x14ac:dyDescent="0.15">
      <c r="A638" s="64"/>
      <c r="B638" s="2"/>
      <c r="C638" s="7"/>
      <c r="D638" s="7"/>
      <c r="E638" s="7"/>
      <c r="F638" s="60"/>
      <c r="G638" s="60"/>
      <c r="H638" s="60"/>
      <c r="I638" s="61"/>
      <c r="J638" s="8"/>
      <c r="L638" s="6"/>
      <c r="M638"/>
      <c r="N638"/>
    </row>
    <row r="639" spans="1:14" s="4" customFormat="1" x14ac:dyDescent="0.15">
      <c r="A639" s="64"/>
      <c r="B639" s="2"/>
      <c r="C639" s="7"/>
      <c r="D639" s="7"/>
      <c r="E639" s="7"/>
      <c r="F639" s="60"/>
      <c r="G639" s="60"/>
      <c r="H639" s="60"/>
      <c r="I639" s="61"/>
      <c r="J639" s="8"/>
      <c r="L639" s="6"/>
      <c r="M639"/>
      <c r="N639"/>
    </row>
    <row r="640" spans="1:14" s="4" customFormat="1" x14ac:dyDescent="0.15">
      <c r="A640" s="64"/>
      <c r="B640" s="2"/>
      <c r="C640" s="7"/>
      <c r="D640" s="7"/>
      <c r="E640" s="7"/>
      <c r="F640" s="60"/>
      <c r="G640" s="60"/>
      <c r="H640" s="60"/>
      <c r="I640" s="61"/>
      <c r="J640" s="8"/>
      <c r="L640" s="6"/>
      <c r="M640"/>
      <c r="N640"/>
    </row>
    <row r="641" spans="1:14" s="4" customFormat="1" x14ac:dyDescent="0.15">
      <c r="A641" s="64"/>
      <c r="B641" s="2"/>
      <c r="C641" s="7"/>
      <c r="D641" s="7"/>
      <c r="E641" s="7"/>
      <c r="F641" s="60"/>
      <c r="G641" s="60"/>
      <c r="H641" s="60"/>
      <c r="I641" s="61"/>
      <c r="J641" s="8"/>
      <c r="L641" s="6"/>
      <c r="M641"/>
      <c r="N641"/>
    </row>
    <row r="642" spans="1:14" s="4" customFormat="1" x14ac:dyDescent="0.15">
      <c r="A642" s="64"/>
      <c r="B642" s="2"/>
      <c r="C642" s="7"/>
      <c r="D642" s="7"/>
      <c r="E642" s="7"/>
      <c r="F642" s="60"/>
      <c r="G642" s="60"/>
      <c r="H642" s="60"/>
      <c r="I642" s="61"/>
      <c r="J642" s="8"/>
      <c r="L642" s="6"/>
      <c r="M642"/>
      <c r="N642"/>
    </row>
    <row r="643" spans="1:14" s="4" customFormat="1" x14ac:dyDescent="0.15">
      <c r="A643" s="64"/>
      <c r="B643" s="2"/>
      <c r="C643" s="7"/>
      <c r="D643" s="7"/>
      <c r="E643" s="7"/>
      <c r="F643" s="60"/>
      <c r="G643" s="60"/>
      <c r="H643" s="60"/>
      <c r="I643" s="61"/>
      <c r="J643" s="8"/>
      <c r="L643" s="6"/>
      <c r="M643"/>
      <c r="N643"/>
    </row>
    <row r="644" spans="1:14" s="4" customFormat="1" x14ac:dyDescent="0.15">
      <c r="A644" s="64"/>
      <c r="B644" s="2"/>
      <c r="C644" s="7"/>
      <c r="D644" s="7"/>
      <c r="E644" s="7"/>
      <c r="F644" s="60"/>
      <c r="G644" s="60"/>
      <c r="H644" s="60"/>
      <c r="I644" s="61"/>
      <c r="J644" s="8"/>
      <c r="L644" s="6"/>
      <c r="M644"/>
      <c r="N644"/>
    </row>
    <row r="645" spans="1:14" s="4" customFormat="1" x14ac:dyDescent="0.15">
      <c r="A645" s="64"/>
      <c r="B645" s="2"/>
      <c r="C645" s="7"/>
      <c r="D645" s="7"/>
      <c r="E645" s="7"/>
      <c r="F645" s="60"/>
      <c r="G645" s="60"/>
      <c r="H645" s="60"/>
      <c r="I645" s="61"/>
      <c r="J645" s="8"/>
      <c r="L645" s="6"/>
      <c r="M645"/>
      <c r="N645"/>
    </row>
    <row r="646" spans="1:14" s="4" customFormat="1" x14ac:dyDescent="0.15">
      <c r="A646" s="64"/>
      <c r="B646" s="2"/>
      <c r="C646" s="7"/>
      <c r="D646" s="7"/>
      <c r="E646" s="7"/>
      <c r="F646" s="60"/>
      <c r="G646" s="60"/>
      <c r="H646" s="60"/>
      <c r="I646" s="61"/>
      <c r="J646" s="8"/>
      <c r="L646" s="6"/>
      <c r="M646"/>
      <c r="N646"/>
    </row>
    <row r="647" spans="1:14" s="4" customFormat="1" x14ac:dyDescent="0.15">
      <c r="A647" s="64"/>
      <c r="B647" s="2"/>
      <c r="C647" s="7"/>
      <c r="D647" s="7"/>
      <c r="E647" s="7"/>
      <c r="F647" s="60"/>
      <c r="G647" s="60"/>
      <c r="H647" s="60"/>
      <c r="I647" s="61"/>
      <c r="J647" s="8"/>
      <c r="L647" s="6"/>
      <c r="M647"/>
      <c r="N647"/>
    </row>
    <row r="648" spans="1:14" s="4" customFormat="1" x14ac:dyDescent="0.15">
      <c r="A648" s="64"/>
      <c r="B648" s="2"/>
      <c r="C648" s="7"/>
      <c r="D648" s="7"/>
      <c r="E648" s="7"/>
      <c r="F648" s="60"/>
      <c r="G648" s="60"/>
      <c r="H648" s="60"/>
      <c r="I648" s="61"/>
      <c r="J648" s="8"/>
      <c r="L648" s="6"/>
      <c r="M648"/>
      <c r="N648"/>
    </row>
    <row r="649" spans="1:14" s="4" customFormat="1" x14ac:dyDescent="0.15">
      <c r="A649" s="64"/>
      <c r="B649" s="2"/>
      <c r="C649" s="7"/>
      <c r="D649" s="7"/>
      <c r="E649" s="7"/>
      <c r="F649" s="60"/>
      <c r="G649" s="60"/>
      <c r="H649" s="60"/>
      <c r="I649" s="61"/>
      <c r="J649" s="8"/>
      <c r="L649" s="6"/>
      <c r="M649"/>
      <c r="N649"/>
    </row>
    <row r="650" spans="1:14" s="4" customFormat="1" x14ac:dyDescent="0.15">
      <c r="A650" s="64"/>
      <c r="B650" s="2"/>
      <c r="C650" s="7"/>
      <c r="D650" s="7"/>
      <c r="E650" s="7"/>
      <c r="F650" s="60"/>
      <c r="G650" s="60"/>
      <c r="H650" s="60"/>
      <c r="I650" s="61"/>
      <c r="J650" s="8"/>
      <c r="L650" s="6"/>
      <c r="M650"/>
      <c r="N650"/>
    </row>
    <row r="651" spans="1:14" s="4" customFormat="1" x14ac:dyDescent="0.15">
      <c r="A651" s="64"/>
      <c r="B651" s="2"/>
      <c r="C651" s="7"/>
      <c r="D651" s="7"/>
      <c r="E651" s="7"/>
      <c r="F651" s="60"/>
      <c r="G651" s="60"/>
      <c r="H651" s="60"/>
      <c r="I651" s="61"/>
      <c r="J651" s="8"/>
      <c r="L651" s="6"/>
      <c r="M651"/>
      <c r="N651"/>
    </row>
    <row r="652" spans="1:14" s="4" customFormat="1" x14ac:dyDescent="0.15">
      <c r="A652" s="64"/>
      <c r="B652" s="2"/>
      <c r="C652" s="7"/>
      <c r="D652" s="7"/>
      <c r="E652" s="7"/>
      <c r="F652" s="60"/>
      <c r="G652" s="60"/>
      <c r="H652" s="60"/>
      <c r="I652" s="61"/>
      <c r="J652" s="8"/>
      <c r="L652" s="6"/>
      <c r="M652"/>
      <c r="N652"/>
    </row>
    <row r="653" spans="1:14" s="4" customFormat="1" x14ac:dyDescent="0.15">
      <c r="A653" s="64"/>
      <c r="B653" s="2"/>
      <c r="C653" s="7"/>
      <c r="D653" s="7"/>
      <c r="E653" s="7"/>
      <c r="F653" s="60"/>
      <c r="G653" s="60"/>
      <c r="H653" s="60"/>
      <c r="I653" s="61"/>
      <c r="J653" s="8"/>
      <c r="L653" s="6"/>
      <c r="M653"/>
      <c r="N653"/>
    </row>
    <row r="654" spans="1:14" s="4" customFormat="1" x14ac:dyDescent="0.15">
      <c r="A654" s="64"/>
      <c r="B654" s="2"/>
      <c r="C654" s="7"/>
      <c r="D654" s="7"/>
      <c r="E654" s="7"/>
      <c r="F654" s="60"/>
      <c r="G654" s="60"/>
      <c r="H654" s="60"/>
      <c r="I654" s="61"/>
      <c r="J654" s="8"/>
      <c r="L654" s="6"/>
      <c r="M654"/>
      <c r="N654"/>
    </row>
    <row r="655" spans="1:14" s="4" customFormat="1" x14ac:dyDescent="0.15">
      <c r="A655" s="64"/>
      <c r="B655" s="2"/>
      <c r="C655" s="7"/>
      <c r="D655" s="7"/>
      <c r="E655" s="7"/>
      <c r="F655" s="60"/>
      <c r="G655" s="60"/>
      <c r="H655" s="60"/>
      <c r="I655" s="61"/>
      <c r="J655" s="8"/>
      <c r="L655" s="6"/>
      <c r="M655"/>
      <c r="N655"/>
    </row>
    <row r="656" spans="1:14" s="4" customFormat="1" x14ac:dyDescent="0.15">
      <c r="A656" s="64"/>
      <c r="B656" s="2"/>
      <c r="C656" s="7"/>
      <c r="D656" s="7"/>
      <c r="E656" s="7"/>
      <c r="F656" s="60"/>
      <c r="G656" s="60"/>
      <c r="H656" s="60"/>
      <c r="I656" s="61"/>
      <c r="J656" s="8"/>
      <c r="L656" s="6"/>
      <c r="M656"/>
      <c r="N656"/>
    </row>
    <row r="657" spans="1:14" s="4" customFormat="1" x14ac:dyDescent="0.15">
      <c r="A657" s="64"/>
      <c r="B657" s="2"/>
      <c r="C657" s="7"/>
      <c r="D657" s="7"/>
      <c r="E657" s="7"/>
      <c r="F657" s="60"/>
      <c r="G657" s="60"/>
      <c r="H657" s="60"/>
      <c r="I657" s="61"/>
      <c r="J657" s="8"/>
      <c r="L657" s="6"/>
      <c r="M657"/>
      <c r="N657"/>
    </row>
    <row r="658" spans="1:14" s="4" customFormat="1" x14ac:dyDescent="0.15">
      <c r="A658" s="64"/>
      <c r="B658" s="2"/>
      <c r="C658" s="7"/>
      <c r="D658" s="7"/>
      <c r="E658" s="7"/>
      <c r="F658" s="60"/>
      <c r="G658" s="60"/>
      <c r="H658" s="60"/>
      <c r="I658" s="61"/>
      <c r="J658" s="8"/>
      <c r="L658" s="6"/>
      <c r="M658"/>
      <c r="N658"/>
    </row>
    <row r="659" spans="1:14" s="4" customFormat="1" x14ac:dyDescent="0.15">
      <c r="A659" s="64"/>
      <c r="B659" s="2"/>
      <c r="C659" s="7"/>
      <c r="D659" s="7"/>
      <c r="E659" s="7"/>
      <c r="F659" s="60"/>
      <c r="G659" s="60"/>
      <c r="H659" s="60"/>
      <c r="I659" s="61"/>
      <c r="J659" s="8"/>
      <c r="L659" s="6"/>
      <c r="M659"/>
      <c r="N659"/>
    </row>
    <row r="660" spans="1:14" s="4" customFormat="1" x14ac:dyDescent="0.15">
      <c r="A660" s="64"/>
      <c r="B660" s="2"/>
      <c r="C660" s="7"/>
      <c r="D660" s="7"/>
      <c r="E660" s="7"/>
      <c r="F660" s="60"/>
      <c r="G660" s="60"/>
      <c r="H660" s="60"/>
      <c r="I660" s="61"/>
      <c r="J660" s="8"/>
      <c r="L660" s="6"/>
      <c r="M660"/>
      <c r="N660"/>
    </row>
    <row r="661" spans="1:14" s="4" customFormat="1" x14ac:dyDescent="0.15">
      <c r="A661" s="64"/>
      <c r="B661" s="2"/>
      <c r="C661" s="7"/>
      <c r="D661" s="7"/>
      <c r="E661" s="7"/>
      <c r="F661" s="60"/>
      <c r="G661" s="60"/>
      <c r="H661" s="60"/>
      <c r="I661" s="61"/>
      <c r="J661" s="8"/>
      <c r="L661" s="6"/>
      <c r="M661"/>
      <c r="N661"/>
    </row>
    <row r="662" spans="1:14" s="4" customFormat="1" x14ac:dyDescent="0.15">
      <c r="A662" s="64"/>
      <c r="B662" s="2"/>
      <c r="C662" s="7"/>
      <c r="D662" s="7"/>
      <c r="E662" s="7"/>
      <c r="F662" s="60"/>
      <c r="G662" s="60"/>
      <c r="H662" s="60"/>
      <c r="I662" s="61"/>
      <c r="J662" s="8"/>
      <c r="L662" s="6"/>
      <c r="M662"/>
      <c r="N662"/>
    </row>
    <row r="663" spans="1:14" s="4" customFormat="1" x14ac:dyDescent="0.15">
      <c r="A663" s="64"/>
      <c r="B663" s="2"/>
      <c r="C663" s="7"/>
      <c r="D663" s="7"/>
      <c r="E663" s="7"/>
      <c r="F663" s="60"/>
      <c r="G663" s="60"/>
      <c r="H663" s="60"/>
      <c r="I663" s="61"/>
      <c r="J663" s="8"/>
      <c r="L663" s="6"/>
      <c r="M663"/>
      <c r="N663"/>
    </row>
    <row r="664" spans="1:14" s="4" customFormat="1" x14ac:dyDescent="0.15">
      <c r="A664" s="64"/>
      <c r="B664" s="2"/>
      <c r="C664" s="7"/>
      <c r="D664" s="7"/>
      <c r="E664" s="7"/>
      <c r="F664" s="60"/>
      <c r="G664" s="60"/>
      <c r="H664" s="60"/>
      <c r="I664" s="61"/>
      <c r="J664" s="8"/>
      <c r="L664" s="6"/>
      <c r="M664"/>
      <c r="N664"/>
    </row>
    <row r="665" spans="1:14" s="4" customFormat="1" x14ac:dyDescent="0.15">
      <c r="A665" s="64"/>
      <c r="B665" s="2"/>
      <c r="C665" s="7"/>
      <c r="D665" s="7"/>
      <c r="E665" s="7"/>
      <c r="F665" s="60"/>
      <c r="G665" s="60"/>
      <c r="H665" s="60"/>
      <c r="I665" s="61"/>
      <c r="J665" s="8"/>
      <c r="L665" s="6"/>
      <c r="M665"/>
      <c r="N665"/>
    </row>
    <row r="666" spans="1:14" s="4" customFormat="1" x14ac:dyDescent="0.15">
      <c r="A666" s="64"/>
      <c r="B666" s="2"/>
      <c r="C666" s="7"/>
      <c r="D666" s="7"/>
      <c r="E666" s="7"/>
      <c r="F666" s="60"/>
      <c r="G666" s="60"/>
      <c r="H666" s="60"/>
      <c r="I666" s="61"/>
      <c r="J666" s="8"/>
      <c r="L666" s="6"/>
      <c r="M666"/>
      <c r="N666"/>
    </row>
    <row r="667" spans="1:14" s="4" customFormat="1" x14ac:dyDescent="0.15">
      <c r="A667" s="64"/>
      <c r="B667" s="2"/>
      <c r="C667" s="7"/>
      <c r="D667" s="7"/>
      <c r="E667" s="7"/>
      <c r="F667" s="60"/>
      <c r="G667" s="60"/>
      <c r="H667" s="60"/>
      <c r="I667" s="61"/>
      <c r="J667" s="8"/>
      <c r="L667" s="6"/>
      <c r="M667"/>
      <c r="N667"/>
    </row>
    <row r="668" spans="1:14" s="4" customFormat="1" x14ac:dyDescent="0.15">
      <c r="A668" s="64"/>
      <c r="B668" s="2"/>
      <c r="C668" s="7"/>
      <c r="D668" s="7"/>
      <c r="E668" s="7"/>
      <c r="F668" s="60"/>
      <c r="G668" s="60"/>
      <c r="H668" s="60"/>
      <c r="I668" s="61"/>
      <c r="J668" s="8"/>
      <c r="L668" s="6"/>
      <c r="M668"/>
      <c r="N668"/>
    </row>
    <row r="669" spans="1:14" s="4" customFormat="1" x14ac:dyDescent="0.15">
      <c r="A669" s="64"/>
      <c r="B669" s="2"/>
      <c r="C669" s="7"/>
      <c r="D669" s="7"/>
      <c r="E669" s="7"/>
      <c r="F669" s="60"/>
      <c r="G669" s="60"/>
      <c r="H669" s="60"/>
      <c r="I669" s="61"/>
      <c r="J669" s="8"/>
      <c r="L669" s="6"/>
      <c r="M669"/>
      <c r="N669"/>
    </row>
    <row r="670" spans="1:14" s="4" customFormat="1" x14ac:dyDescent="0.15">
      <c r="A670" s="64"/>
      <c r="B670" s="2"/>
      <c r="C670" s="7"/>
      <c r="D670" s="7"/>
      <c r="E670" s="7"/>
      <c r="F670" s="60"/>
      <c r="G670" s="60"/>
      <c r="H670" s="60"/>
      <c r="I670" s="61"/>
      <c r="J670" s="8"/>
      <c r="L670" s="6"/>
      <c r="M670"/>
      <c r="N670"/>
    </row>
    <row r="671" spans="1:14" s="4" customFormat="1" x14ac:dyDescent="0.15">
      <c r="A671" s="64"/>
      <c r="B671" s="2"/>
      <c r="C671" s="7"/>
      <c r="D671" s="7"/>
      <c r="E671" s="7"/>
      <c r="F671" s="60"/>
      <c r="G671" s="60"/>
      <c r="H671" s="60"/>
      <c r="I671" s="61"/>
      <c r="J671" s="8"/>
      <c r="L671" s="6"/>
      <c r="M671"/>
      <c r="N671"/>
    </row>
    <row r="672" spans="1:14" s="4" customFormat="1" x14ac:dyDescent="0.15">
      <c r="A672" s="64"/>
      <c r="B672" s="2"/>
      <c r="C672" s="7"/>
      <c r="D672" s="7"/>
      <c r="E672" s="7"/>
      <c r="F672" s="60"/>
      <c r="G672" s="60"/>
      <c r="H672" s="60"/>
      <c r="I672" s="61"/>
      <c r="J672" s="8"/>
      <c r="L672" s="6"/>
      <c r="M672"/>
      <c r="N672"/>
    </row>
    <row r="673" spans="1:14" s="4" customFormat="1" x14ac:dyDescent="0.15">
      <c r="A673" s="64"/>
      <c r="B673" s="2"/>
      <c r="C673" s="7"/>
      <c r="D673" s="7"/>
      <c r="E673" s="7"/>
      <c r="F673" s="60"/>
      <c r="G673" s="60"/>
      <c r="H673" s="60"/>
      <c r="I673" s="61"/>
      <c r="J673" s="8"/>
      <c r="L673" s="6"/>
      <c r="M673"/>
      <c r="N673"/>
    </row>
    <row r="674" spans="1:14" s="4" customFormat="1" x14ac:dyDescent="0.15">
      <c r="A674" s="64"/>
      <c r="B674" s="2"/>
      <c r="C674" s="7"/>
      <c r="D674" s="7"/>
      <c r="E674" s="7"/>
      <c r="F674" s="60"/>
      <c r="G674" s="60"/>
      <c r="H674" s="60"/>
      <c r="I674" s="61"/>
      <c r="J674" s="8"/>
      <c r="L674" s="6"/>
      <c r="M674"/>
      <c r="N674"/>
    </row>
    <row r="675" spans="1:14" s="4" customFormat="1" x14ac:dyDescent="0.15">
      <c r="A675" s="64"/>
      <c r="B675" s="2"/>
      <c r="C675" s="7"/>
      <c r="D675" s="7"/>
      <c r="E675" s="7"/>
      <c r="F675" s="60"/>
      <c r="G675" s="60"/>
      <c r="H675" s="60"/>
      <c r="I675" s="61"/>
      <c r="J675" s="8"/>
      <c r="L675" s="6"/>
      <c r="M675"/>
      <c r="N675"/>
    </row>
    <row r="676" spans="1:14" s="4" customFormat="1" x14ac:dyDescent="0.15">
      <c r="A676" s="64"/>
      <c r="B676" s="2"/>
      <c r="C676" s="7"/>
      <c r="D676" s="7"/>
      <c r="E676" s="7"/>
      <c r="F676" s="60"/>
      <c r="G676" s="60"/>
      <c r="H676" s="60"/>
      <c r="I676" s="61"/>
      <c r="J676" s="8"/>
      <c r="L676" s="6"/>
      <c r="M676"/>
      <c r="N676"/>
    </row>
    <row r="677" spans="1:14" s="4" customFormat="1" x14ac:dyDescent="0.15">
      <c r="A677" s="64"/>
      <c r="B677" s="2"/>
      <c r="C677" s="7"/>
      <c r="D677" s="7"/>
      <c r="E677" s="7"/>
      <c r="F677" s="60"/>
      <c r="G677" s="60"/>
      <c r="H677" s="60"/>
      <c r="I677" s="61"/>
      <c r="J677" s="8"/>
      <c r="L677" s="6"/>
      <c r="M677"/>
      <c r="N677"/>
    </row>
    <row r="678" spans="1:14" s="4" customFormat="1" x14ac:dyDescent="0.15">
      <c r="A678" s="64"/>
      <c r="B678" s="2"/>
      <c r="C678" s="7"/>
      <c r="D678" s="7"/>
      <c r="E678" s="7"/>
      <c r="F678" s="60"/>
      <c r="G678" s="60"/>
      <c r="H678" s="60"/>
      <c r="I678" s="61"/>
      <c r="J678" s="8"/>
      <c r="L678" s="6"/>
      <c r="M678"/>
      <c r="N678"/>
    </row>
    <row r="679" spans="1:14" s="4" customFormat="1" x14ac:dyDescent="0.15">
      <c r="A679" s="64"/>
      <c r="B679" s="2"/>
      <c r="C679" s="7"/>
      <c r="D679" s="7"/>
      <c r="E679" s="7"/>
      <c r="F679" s="60"/>
      <c r="G679" s="60"/>
      <c r="H679" s="60"/>
      <c r="I679" s="61"/>
      <c r="J679" s="8"/>
      <c r="L679" s="6"/>
      <c r="M679"/>
      <c r="N679"/>
    </row>
    <row r="680" spans="1:14" s="4" customFormat="1" x14ac:dyDescent="0.15">
      <c r="A680" s="64"/>
      <c r="B680" s="2"/>
      <c r="C680" s="7"/>
      <c r="D680" s="7"/>
      <c r="E680" s="7"/>
      <c r="F680" s="60"/>
      <c r="G680" s="60"/>
      <c r="H680" s="60"/>
      <c r="I680" s="61"/>
      <c r="J680" s="8"/>
      <c r="L680" s="6"/>
      <c r="M680"/>
      <c r="N680"/>
    </row>
    <row r="681" spans="1:14" s="4" customFormat="1" x14ac:dyDescent="0.15">
      <c r="A681" s="64"/>
      <c r="B681" s="2"/>
      <c r="C681" s="7"/>
      <c r="D681" s="7"/>
      <c r="E681" s="7"/>
      <c r="F681" s="60"/>
      <c r="G681" s="60"/>
      <c r="H681" s="60"/>
      <c r="I681" s="61"/>
      <c r="J681" s="8"/>
      <c r="L681" s="6"/>
      <c r="M681"/>
      <c r="N681"/>
    </row>
    <row r="682" spans="1:14" s="4" customFormat="1" x14ac:dyDescent="0.15">
      <c r="A682" s="64"/>
      <c r="B682" s="2"/>
      <c r="C682" s="7"/>
      <c r="D682" s="7"/>
      <c r="E682" s="7"/>
      <c r="F682" s="60"/>
      <c r="G682" s="60"/>
      <c r="H682" s="60"/>
      <c r="I682" s="61"/>
      <c r="J682" s="8"/>
      <c r="L682" s="6"/>
      <c r="M682"/>
      <c r="N682"/>
    </row>
    <row r="683" spans="1:14" s="4" customFormat="1" x14ac:dyDescent="0.15">
      <c r="A683" s="64"/>
      <c r="B683" s="2"/>
      <c r="C683" s="7"/>
      <c r="D683" s="7"/>
      <c r="E683" s="7"/>
      <c r="F683" s="60"/>
      <c r="G683" s="60"/>
      <c r="H683" s="60"/>
      <c r="I683" s="61"/>
      <c r="J683" s="8"/>
      <c r="L683" s="6"/>
      <c r="M683"/>
      <c r="N683"/>
    </row>
    <row r="684" spans="1:14" s="4" customFormat="1" x14ac:dyDescent="0.15">
      <c r="A684" s="64"/>
      <c r="B684" s="2"/>
      <c r="C684" s="7"/>
      <c r="D684" s="7"/>
      <c r="E684" s="7"/>
      <c r="F684" s="60"/>
      <c r="G684" s="60"/>
      <c r="H684" s="60"/>
      <c r="I684" s="61"/>
      <c r="J684" s="8"/>
      <c r="L684" s="6"/>
      <c r="M684"/>
      <c r="N684"/>
    </row>
    <row r="685" spans="1:14" s="4" customFormat="1" x14ac:dyDescent="0.15">
      <c r="A685" s="64"/>
      <c r="B685" s="2"/>
      <c r="C685" s="7"/>
      <c r="D685" s="7"/>
      <c r="E685" s="7"/>
      <c r="F685" s="60"/>
      <c r="G685" s="60"/>
      <c r="H685" s="60"/>
      <c r="I685" s="61"/>
      <c r="J685" s="8"/>
      <c r="L685" s="6"/>
      <c r="M685"/>
      <c r="N685"/>
    </row>
    <row r="686" spans="1:14" s="4" customFormat="1" x14ac:dyDescent="0.15">
      <c r="A686" s="64"/>
      <c r="B686" s="2"/>
      <c r="C686" s="7"/>
      <c r="D686" s="7"/>
      <c r="E686" s="7"/>
      <c r="F686" s="60"/>
      <c r="G686" s="60"/>
      <c r="H686" s="60"/>
      <c r="I686" s="61"/>
      <c r="J686" s="8"/>
      <c r="L686" s="6"/>
      <c r="M686"/>
      <c r="N686"/>
    </row>
    <row r="687" spans="1:14" s="4" customFormat="1" x14ac:dyDescent="0.15">
      <c r="A687" s="64"/>
      <c r="B687" s="2"/>
      <c r="C687" s="7"/>
      <c r="D687" s="7"/>
      <c r="E687" s="7"/>
      <c r="F687" s="60"/>
      <c r="G687" s="60"/>
      <c r="H687" s="60"/>
      <c r="I687" s="61"/>
      <c r="J687" s="8"/>
      <c r="L687" s="6"/>
      <c r="M687"/>
      <c r="N687"/>
    </row>
    <row r="688" spans="1:14" s="4" customFormat="1" x14ac:dyDescent="0.15">
      <c r="A688" s="64"/>
      <c r="B688" s="2"/>
      <c r="C688" s="7"/>
      <c r="D688" s="7"/>
      <c r="E688" s="7"/>
      <c r="F688" s="60"/>
      <c r="G688" s="60"/>
      <c r="H688" s="60"/>
      <c r="I688" s="61"/>
      <c r="J688" s="8"/>
      <c r="L688" s="6"/>
      <c r="M688"/>
      <c r="N688"/>
    </row>
    <row r="689" spans="1:14" s="4" customFormat="1" x14ac:dyDescent="0.15">
      <c r="A689" s="64"/>
      <c r="B689" s="2"/>
      <c r="C689" s="7"/>
      <c r="D689" s="7"/>
      <c r="E689" s="7"/>
      <c r="F689" s="60"/>
      <c r="G689" s="60"/>
      <c r="H689" s="60"/>
      <c r="I689" s="61"/>
      <c r="J689" s="8"/>
      <c r="L689" s="6"/>
      <c r="M689"/>
      <c r="N689"/>
    </row>
    <row r="690" spans="1:14" s="4" customFormat="1" x14ac:dyDescent="0.15">
      <c r="A690" s="64"/>
      <c r="B690" s="2"/>
      <c r="C690" s="7"/>
      <c r="D690" s="7"/>
      <c r="E690" s="7"/>
      <c r="F690" s="60"/>
      <c r="G690" s="60"/>
      <c r="H690" s="60"/>
      <c r="I690" s="61"/>
      <c r="J690" s="8"/>
      <c r="L690" s="6"/>
      <c r="M690"/>
      <c r="N690"/>
    </row>
    <row r="691" spans="1:14" s="4" customFormat="1" x14ac:dyDescent="0.15">
      <c r="A691" s="64"/>
      <c r="B691" s="2"/>
      <c r="C691" s="7"/>
      <c r="D691" s="7"/>
      <c r="E691" s="7"/>
      <c r="F691" s="60"/>
      <c r="G691" s="60"/>
      <c r="H691" s="60"/>
      <c r="I691" s="61"/>
      <c r="J691" s="8"/>
      <c r="L691" s="6"/>
      <c r="M691"/>
      <c r="N691"/>
    </row>
    <row r="692" spans="1:14" s="4" customFormat="1" x14ac:dyDescent="0.15">
      <c r="A692" s="64"/>
      <c r="B692" s="2"/>
      <c r="C692" s="7"/>
      <c r="D692" s="7"/>
      <c r="E692" s="7"/>
      <c r="F692" s="60"/>
      <c r="G692" s="60"/>
      <c r="H692" s="60"/>
      <c r="I692" s="61"/>
      <c r="J692" s="8"/>
      <c r="L692" s="6"/>
      <c r="M692"/>
      <c r="N692"/>
    </row>
    <row r="693" spans="1:14" s="4" customFormat="1" x14ac:dyDescent="0.15">
      <c r="A693" s="64"/>
      <c r="B693" s="2"/>
      <c r="C693" s="7"/>
      <c r="D693" s="7"/>
      <c r="E693" s="7"/>
      <c r="F693" s="60"/>
      <c r="G693" s="60"/>
      <c r="H693" s="60"/>
      <c r="I693" s="61"/>
      <c r="J693" s="8"/>
      <c r="L693" s="6"/>
      <c r="M693"/>
      <c r="N693"/>
    </row>
    <row r="694" spans="1:14" s="4" customFormat="1" x14ac:dyDescent="0.15">
      <c r="A694" s="64"/>
      <c r="B694" s="2"/>
      <c r="C694" s="7"/>
      <c r="D694" s="7"/>
      <c r="E694" s="7"/>
      <c r="F694" s="60"/>
      <c r="G694" s="60"/>
      <c r="H694" s="60"/>
      <c r="I694" s="61"/>
      <c r="J694" s="8"/>
      <c r="L694" s="6"/>
      <c r="M694"/>
      <c r="N694"/>
    </row>
    <row r="695" spans="1:14" s="4" customFormat="1" x14ac:dyDescent="0.15">
      <c r="A695" s="64"/>
      <c r="B695" s="2"/>
      <c r="C695" s="7"/>
      <c r="D695" s="7"/>
      <c r="E695" s="7"/>
      <c r="F695" s="60"/>
      <c r="G695" s="60"/>
      <c r="H695" s="60"/>
      <c r="I695" s="61"/>
      <c r="J695" s="8"/>
      <c r="L695" s="6"/>
      <c r="M695"/>
      <c r="N695"/>
    </row>
    <row r="696" spans="1:14" s="4" customFormat="1" x14ac:dyDescent="0.15">
      <c r="A696" s="64"/>
      <c r="B696" s="2"/>
      <c r="C696" s="7"/>
      <c r="D696" s="7"/>
      <c r="E696" s="7"/>
      <c r="F696" s="60"/>
      <c r="G696" s="60"/>
      <c r="H696" s="60"/>
      <c r="I696" s="61"/>
      <c r="J696" s="8"/>
      <c r="L696" s="6"/>
      <c r="M696"/>
      <c r="N696"/>
    </row>
    <row r="697" spans="1:14" s="4" customFormat="1" x14ac:dyDescent="0.15">
      <c r="A697" s="64"/>
      <c r="B697" s="2"/>
      <c r="C697" s="7"/>
      <c r="D697" s="7"/>
      <c r="E697" s="7"/>
      <c r="F697" s="60"/>
      <c r="G697" s="60"/>
      <c r="H697" s="60"/>
      <c r="I697" s="61"/>
      <c r="J697" s="8"/>
      <c r="L697" s="6"/>
      <c r="M697"/>
      <c r="N697"/>
    </row>
    <row r="698" spans="1:14" s="4" customFormat="1" x14ac:dyDescent="0.15">
      <c r="A698" s="64"/>
      <c r="B698" s="2"/>
      <c r="C698" s="7"/>
      <c r="D698" s="7"/>
      <c r="E698" s="7"/>
      <c r="F698" s="60"/>
      <c r="G698" s="60"/>
      <c r="H698" s="60"/>
      <c r="I698" s="61"/>
      <c r="J698" s="8"/>
      <c r="L698" s="6"/>
      <c r="M698"/>
      <c r="N698"/>
    </row>
    <row r="699" spans="1:14" s="4" customFormat="1" x14ac:dyDescent="0.15">
      <c r="A699" s="64"/>
      <c r="B699" s="2"/>
      <c r="C699" s="7"/>
      <c r="D699" s="7"/>
      <c r="E699" s="7"/>
      <c r="F699" s="60"/>
      <c r="G699" s="60"/>
      <c r="H699" s="60"/>
      <c r="I699" s="61"/>
      <c r="J699" s="8"/>
      <c r="L699" s="6"/>
      <c r="M699"/>
      <c r="N699"/>
    </row>
    <row r="700" spans="1:14" s="4" customFormat="1" x14ac:dyDescent="0.15">
      <c r="A700" s="64"/>
      <c r="B700" s="2"/>
      <c r="C700" s="7"/>
      <c r="D700" s="7"/>
      <c r="E700" s="7"/>
      <c r="F700" s="60"/>
      <c r="G700" s="60"/>
      <c r="H700" s="60"/>
      <c r="I700" s="61"/>
      <c r="J700" s="8"/>
      <c r="L700" s="6"/>
      <c r="M700"/>
      <c r="N700"/>
    </row>
    <row r="701" spans="1:14" s="4" customFormat="1" x14ac:dyDescent="0.15">
      <c r="A701" s="64"/>
      <c r="B701" s="2"/>
      <c r="C701" s="7"/>
      <c r="D701" s="7"/>
      <c r="E701" s="7"/>
      <c r="F701" s="60"/>
      <c r="G701" s="60"/>
      <c r="H701" s="60"/>
      <c r="I701" s="61"/>
      <c r="J701" s="8"/>
      <c r="L701" s="6"/>
      <c r="M701"/>
      <c r="N701"/>
    </row>
    <row r="702" spans="1:14" s="4" customFormat="1" x14ac:dyDescent="0.15">
      <c r="A702" s="64"/>
      <c r="B702" s="2"/>
      <c r="C702" s="7"/>
      <c r="D702" s="7"/>
      <c r="E702" s="7"/>
      <c r="F702" s="60"/>
      <c r="G702" s="60"/>
      <c r="H702" s="60"/>
      <c r="I702" s="61"/>
      <c r="J702" s="8"/>
      <c r="L702" s="6"/>
      <c r="M702"/>
      <c r="N702"/>
    </row>
    <row r="703" spans="1:14" s="4" customFormat="1" x14ac:dyDescent="0.15">
      <c r="A703" s="64"/>
      <c r="B703" s="2"/>
      <c r="C703" s="7"/>
      <c r="D703" s="7"/>
      <c r="E703" s="7"/>
      <c r="F703" s="60"/>
      <c r="G703" s="60"/>
      <c r="H703" s="60"/>
      <c r="I703" s="61"/>
      <c r="J703" s="8"/>
      <c r="L703" s="6"/>
      <c r="M703"/>
      <c r="N703"/>
    </row>
    <row r="704" spans="1:14" s="4" customFormat="1" x14ac:dyDescent="0.15">
      <c r="A704" s="64"/>
      <c r="B704" s="2"/>
      <c r="C704" s="7"/>
      <c r="D704" s="7"/>
      <c r="E704" s="7"/>
      <c r="F704" s="60"/>
      <c r="G704" s="60"/>
      <c r="H704" s="60"/>
      <c r="I704" s="61"/>
      <c r="J704" s="8"/>
      <c r="L704" s="6"/>
      <c r="M704"/>
      <c r="N704"/>
    </row>
    <row r="705" spans="1:14" s="4" customFormat="1" x14ac:dyDescent="0.15">
      <c r="A705" s="64"/>
      <c r="B705" s="2"/>
      <c r="C705" s="7"/>
      <c r="D705" s="7"/>
      <c r="E705" s="7"/>
      <c r="F705" s="60"/>
      <c r="G705" s="60"/>
      <c r="H705" s="60"/>
      <c r="I705" s="61"/>
      <c r="J705" s="8"/>
      <c r="L705" s="6"/>
      <c r="M705"/>
      <c r="N705"/>
    </row>
    <row r="706" spans="1:14" s="4" customFormat="1" x14ac:dyDescent="0.15">
      <c r="A706" s="64"/>
      <c r="B706" s="2"/>
      <c r="C706" s="7"/>
      <c r="D706" s="7"/>
      <c r="E706" s="7"/>
      <c r="F706" s="60"/>
      <c r="G706" s="60"/>
      <c r="H706" s="60"/>
      <c r="I706" s="61"/>
      <c r="J706" s="8"/>
      <c r="L706" s="6"/>
      <c r="M706"/>
      <c r="N706"/>
    </row>
    <row r="707" spans="1:14" s="4" customFormat="1" x14ac:dyDescent="0.15">
      <c r="A707" s="64"/>
      <c r="B707" s="2"/>
      <c r="C707" s="7"/>
      <c r="D707" s="7"/>
      <c r="E707" s="7"/>
      <c r="F707" s="60"/>
      <c r="G707" s="60"/>
      <c r="H707" s="60"/>
      <c r="I707" s="61"/>
      <c r="J707" s="8"/>
      <c r="L707" s="6"/>
      <c r="M707"/>
      <c r="N707"/>
    </row>
    <row r="708" spans="1:14" s="4" customFormat="1" x14ac:dyDescent="0.15">
      <c r="A708" s="64"/>
      <c r="B708" s="2"/>
      <c r="C708" s="7"/>
      <c r="D708" s="7"/>
      <c r="E708" s="7"/>
      <c r="F708" s="60"/>
      <c r="G708" s="60"/>
      <c r="H708" s="60"/>
      <c r="I708" s="61"/>
      <c r="J708" s="8"/>
      <c r="L708" s="6"/>
      <c r="M708"/>
      <c r="N708"/>
    </row>
    <row r="709" spans="1:14" s="4" customFormat="1" x14ac:dyDescent="0.15">
      <c r="A709" s="64"/>
      <c r="B709" s="2"/>
      <c r="C709" s="7"/>
      <c r="D709" s="7"/>
      <c r="E709" s="7"/>
      <c r="F709" s="60"/>
      <c r="G709" s="60"/>
      <c r="H709" s="60"/>
      <c r="I709" s="61"/>
      <c r="J709" s="8"/>
      <c r="L709" s="6"/>
      <c r="M709"/>
      <c r="N709"/>
    </row>
    <row r="710" spans="1:14" s="4" customFormat="1" x14ac:dyDescent="0.15">
      <c r="A710" s="64"/>
      <c r="B710" s="2"/>
      <c r="C710" s="7"/>
      <c r="D710" s="7"/>
      <c r="E710" s="7"/>
      <c r="F710" s="60"/>
      <c r="G710" s="60"/>
      <c r="H710" s="60"/>
      <c r="I710" s="61"/>
      <c r="J710" s="8"/>
      <c r="L710" s="6"/>
      <c r="M710"/>
      <c r="N710"/>
    </row>
    <row r="711" spans="1:14" s="4" customFormat="1" x14ac:dyDescent="0.15">
      <c r="A711" s="64"/>
      <c r="B711" s="2"/>
      <c r="C711" s="7"/>
      <c r="D711" s="7"/>
      <c r="E711" s="7"/>
      <c r="F711" s="60"/>
      <c r="G711" s="60"/>
      <c r="H711" s="60"/>
      <c r="I711" s="61"/>
      <c r="J711" s="8"/>
      <c r="L711" s="6"/>
      <c r="M711"/>
      <c r="N711"/>
    </row>
    <row r="712" spans="1:14" s="4" customFormat="1" x14ac:dyDescent="0.15">
      <c r="A712" s="64"/>
      <c r="B712" s="2"/>
      <c r="C712" s="7"/>
      <c r="D712" s="7"/>
      <c r="E712" s="7"/>
      <c r="F712" s="60"/>
      <c r="G712" s="60"/>
      <c r="H712" s="60"/>
      <c r="I712" s="61"/>
      <c r="J712" s="8"/>
      <c r="L712" s="6"/>
      <c r="M712"/>
      <c r="N712"/>
    </row>
    <row r="713" spans="1:14" s="4" customFormat="1" x14ac:dyDescent="0.15">
      <c r="A713" s="64"/>
      <c r="B713" s="2"/>
      <c r="C713" s="7"/>
      <c r="D713" s="7"/>
      <c r="E713" s="7"/>
      <c r="F713" s="60"/>
      <c r="G713" s="60"/>
      <c r="H713" s="60"/>
      <c r="I713" s="61"/>
      <c r="J713" s="8"/>
      <c r="L713" s="6"/>
      <c r="M713"/>
      <c r="N713"/>
    </row>
    <row r="714" spans="1:14" s="4" customFormat="1" x14ac:dyDescent="0.15">
      <c r="A714" s="64"/>
      <c r="B714" s="2"/>
      <c r="C714" s="7"/>
      <c r="D714" s="7"/>
      <c r="E714" s="7"/>
      <c r="F714" s="60"/>
      <c r="G714" s="60"/>
      <c r="H714" s="60"/>
      <c r="I714" s="61"/>
      <c r="J714" s="8"/>
      <c r="L714" s="6"/>
      <c r="M714"/>
      <c r="N714"/>
    </row>
    <row r="715" spans="1:14" s="4" customFormat="1" x14ac:dyDescent="0.15">
      <c r="A715" s="64"/>
      <c r="B715" s="2"/>
      <c r="C715" s="7"/>
      <c r="D715" s="7"/>
      <c r="E715" s="7"/>
      <c r="F715" s="60"/>
      <c r="G715" s="60"/>
      <c r="H715" s="60"/>
      <c r="I715" s="61"/>
      <c r="J715" s="8"/>
      <c r="L715" s="6"/>
      <c r="M715"/>
      <c r="N715"/>
    </row>
    <row r="716" spans="1:14" s="4" customFormat="1" x14ac:dyDescent="0.15">
      <c r="A716" s="64"/>
      <c r="B716" s="2"/>
      <c r="C716" s="7"/>
      <c r="D716" s="7"/>
      <c r="E716" s="7"/>
      <c r="F716" s="60"/>
      <c r="G716" s="60"/>
      <c r="H716" s="60"/>
      <c r="I716" s="61"/>
      <c r="J716" s="8"/>
      <c r="L716" s="6"/>
      <c r="M716"/>
      <c r="N716"/>
    </row>
    <row r="717" spans="1:14" s="4" customFormat="1" x14ac:dyDescent="0.15">
      <c r="A717" s="64"/>
      <c r="B717" s="2"/>
      <c r="C717" s="7"/>
      <c r="D717" s="7"/>
      <c r="E717" s="7"/>
      <c r="F717" s="60"/>
      <c r="G717" s="60"/>
      <c r="H717" s="60"/>
      <c r="I717" s="61"/>
      <c r="J717" s="8"/>
      <c r="L717" s="6"/>
      <c r="M717"/>
      <c r="N717"/>
    </row>
    <row r="718" spans="1:14" s="4" customFormat="1" x14ac:dyDescent="0.15">
      <c r="A718" s="64"/>
      <c r="B718" s="2"/>
      <c r="C718" s="7"/>
      <c r="D718" s="7"/>
      <c r="E718" s="7"/>
      <c r="F718" s="60"/>
      <c r="G718" s="60"/>
      <c r="H718" s="60"/>
      <c r="I718" s="61"/>
      <c r="J718" s="8"/>
      <c r="L718" s="6"/>
      <c r="M718"/>
      <c r="N718"/>
    </row>
    <row r="719" spans="1:14" s="4" customFormat="1" x14ac:dyDescent="0.15">
      <c r="A719" s="64"/>
      <c r="B719" s="2"/>
      <c r="C719" s="7"/>
      <c r="D719" s="7"/>
      <c r="E719" s="7"/>
      <c r="F719" s="60"/>
      <c r="G719" s="60"/>
      <c r="H719" s="60"/>
      <c r="I719" s="61"/>
      <c r="J719" s="8"/>
      <c r="L719" s="6"/>
      <c r="M719"/>
      <c r="N719"/>
    </row>
    <row r="720" spans="1:14" s="4" customFormat="1" x14ac:dyDescent="0.15">
      <c r="A720" s="64"/>
      <c r="B720" s="2"/>
      <c r="C720" s="7"/>
      <c r="D720" s="7"/>
      <c r="E720" s="7"/>
      <c r="F720" s="60"/>
      <c r="G720" s="60"/>
      <c r="H720" s="60"/>
      <c r="I720" s="61"/>
      <c r="J720" s="8"/>
      <c r="L720" s="6"/>
      <c r="M720"/>
      <c r="N720"/>
    </row>
    <row r="721" spans="1:14" s="4" customFormat="1" x14ac:dyDescent="0.15">
      <c r="A721" s="64"/>
      <c r="B721" s="2"/>
      <c r="C721" s="7"/>
      <c r="D721" s="7"/>
      <c r="E721" s="7"/>
      <c r="F721" s="60"/>
      <c r="G721" s="60"/>
      <c r="H721" s="60"/>
      <c r="I721" s="61"/>
      <c r="J721" s="8"/>
      <c r="L721" s="6"/>
      <c r="M721"/>
      <c r="N721"/>
    </row>
    <row r="722" spans="1:14" s="4" customFormat="1" x14ac:dyDescent="0.15">
      <c r="A722" s="64"/>
      <c r="B722" s="2"/>
      <c r="C722" s="7"/>
      <c r="D722" s="7"/>
      <c r="E722" s="7"/>
      <c r="F722" s="60"/>
      <c r="G722" s="60"/>
      <c r="H722" s="60"/>
      <c r="I722" s="61"/>
      <c r="J722" s="8"/>
      <c r="L722" s="6"/>
      <c r="M722"/>
      <c r="N722"/>
    </row>
    <row r="723" spans="1:14" s="4" customFormat="1" x14ac:dyDescent="0.15">
      <c r="A723" s="64"/>
      <c r="B723" s="2"/>
      <c r="C723" s="7"/>
      <c r="D723" s="7"/>
      <c r="E723" s="7"/>
      <c r="F723" s="60"/>
      <c r="G723" s="60"/>
      <c r="H723" s="60"/>
      <c r="I723" s="61"/>
      <c r="J723" s="8"/>
      <c r="L723" s="6"/>
      <c r="M723"/>
      <c r="N723"/>
    </row>
    <row r="724" spans="1:14" s="4" customFormat="1" x14ac:dyDescent="0.15">
      <c r="A724" s="64"/>
      <c r="B724" s="2"/>
      <c r="C724" s="7"/>
      <c r="D724" s="7"/>
      <c r="E724" s="7"/>
      <c r="F724" s="60"/>
      <c r="G724" s="60"/>
      <c r="H724" s="60"/>
      <c r="I724" s="61"/>
      <c r="J724" s="8"/>
      <c r="L724" s="6"/>
      <c r="M724"/>
      <c r="N724"/>
    </row>
    <row r="725" spans="1:14" s="4" customFormat="1" x14ac:dyDescent="0.15">
      <c r="A725" s="64"/>
      <c r="B725" s="2"/>
      <c r="C725" s="7"/>
      <c r="D725" s="7"/>
      <c r="E725" s="7"/>
      <c r="F725" s="60"/>
      <c r="G725" s="60"/>
      <c r="H725" s="60"/>
      <c r="I725" s="61"/>
      <c r="J725" s="8"/>
      <c r="L725" s="6"/>
      <c r="M725"/>
      <c r="N725"/>
    </row>
    <row r="726" spans="1:14" s="4" customFormat="1" x14ac:dyDescent="0.15">
      <c r="A726" s="64"/>
      <c r="B726" s="2"/>
      <c r="C726" s="7"/>
      <c r="D726" s="7"/>
      <c r="E726" s="7"/>
      <c r="F726" s="60"/>
      <c r="G726" s="60"/>
      <c r="H726" s="60"/>
      <c r="I726" s="61"/>
      <c r="J726" s="8"/>
      <c r="L726" s="6"/>
      <c r="M726"/>
      <c r="N726"/>
    </row>
    <row r="727" spans="1:14" s="4" customFormat="1" x14ac:dyDescent="0.15">
      <c r="A727" s="64"/>
      <c r="B727" s="2"/>
      <c r="C727" s="7"/>
      <c r="D727" s="7"/>
      <c r="E727" s="7"/>
      <c r="F727" s="60"/>
      <c r="G727" s="60"/>
      <c r="H727" s="60"/>
      <c r="I727" s="61"/>
      <c r="J727" s="8"/>
      <c r="L727" s="6"/>
      <c r="M727"/>
      <c r="N727"/>
    </row>
    <row r="728" spans="1:14" s="4" customFormat="1" x14ac:dyDescent="0.15">
      <c r="A728" s="64"/>
      <c r="B728" s="2"/>
      <c r="C728" s="7"/>
      <c r="D728" s="7"/>
      <c r="E728" s="7"/>
      <c r="F728" s="60"/>
      <c r="G728" s="60"/>
      <c r="H728" s="60"/>
      <c r="I728" s="61"/>
      <c r="J728" s="8"/>
      <c r="L728" s="6"/>
      <c r="M728"/>
      <c r="N728"/>
    </row>
    <row r="729" spans="1:14" s="4" customFormat="1" x14ac:dyDescent="0.15">
      <c r="A729" s="64"/>
      <c r="B729" s="2"/>
      <c r="C729" s="7"/>
      <c r="D729" s="7"/>
      <c r="E729" s="7"/>
      <c r="F729" s="60"/>
      <c r="G729" s="60"/>
      <c r="H729" s="60"/>
      <c r="I729" s="61"/>
      <c r="J729" s="8"/>
      <c r="L729" s="6"/>
      <c r="M729"/>
      <c r="N729"/>
    </row>
    <row r="730" spans="1:14" s="4" customFormat="1" x14ac:dyDescent="0.15">
      <c r="A730" s="64"/>
      <c r="B730" s="2"/>
      <c r="C730" s="7"/>
      <c r="D730" s="7"/>
      <c r="E730" s="7"/>
      <c r="F730" s="60"/>
      <c r="G730" s="60"/>
      <c r="H730" s="60"/>
      <c r="I730" s="61"/>
      <c r="J730" s="8"/>
      <c r="L730" s="6"/>
      <c r="M730"/>
      <c r="N730"/>
    </row>
    <row r="731" spans="1:14" s="4" customFormat="1" x14ac:dyDescent="0.15">
      <c r="A731" s="64"/>
      <c r="B731" s="2"/>
      <c r="C731" s="7"/>
      <c r="D731" s="7"/>
      <c r="E731" s="7"/>
      <c r="F731" s="60"/>
      <c r="G731" s="60"/>
      <c r="H731" s="60"/>
      <c r="I731" s="61"/>
      <c r="J731" s="8"/>
      <c r="L731" s="6"/>
      <c r="M731"/>
      <c r="N731"/>
    </row>
    <row r="732" spans="1:14" s="4" customFormat="1" x14ac:dyDescent="0.15">
      <c r="A732" s="64"/>
      <c r="B732" s="2"/>
      <c r="C732" s="7"/>
      <c r="D732" s="7"/>
      <c r="E732" s="7"/>
      <c r="F732" s="60"/>
      <c r="G732" s="60"/>
      <c r="H732" s="60"/>
      <c r="I732" s="61"/>
      <c r="J732" s="8"/>
      <c r="L732" s="6"/>
      <c r="M732"/>
      <c r="N732"/>
    </row>
    <row r="733" spans="1:14" s="4" customFormat="1" x14ac:dyDescent="0.15">
      <c r="A733" s="64"/>
      <c r="B733" s="2"/>
      <c r="C733" s="7"/>
      <c r="D733" s="7"/>
      <c r="E733" s="7"/>
      <c r="F733" s="60"/>
      <c r="G733" s="60"/>
      <c r="H733" s="60"/>
      <c r="I733" s="61"/>
      <c r="J733" s="8"/>
      <c r="L733" s="6"/>
      <c r="M733"/>
      <c r="N733"/>
    </row>
    <row r="734" spans="1:14" s="4" customFormat="1" x14ac:dyDescent="0.15">
      <c r="A734" s="64"/>
      <c r="B734" s="2"/>
      <c r="C734" s="7"/>
      <c r="D734" s="7"/>
      <c r="E734" s="7"/>
      <c r="F734" s="60"/>
      <c r="G734" s="60"/>
      <c r="H734" s="60"/>
      <c r="I734" s="61"/>
      <c r="J734" s="8"/>
      <c r="L734" s="6"/>
      <c r="M734"/>
      <c r="N734"/>
    </row>
    <row r="735" spans="1:14" s="4" customFormat="1" x14ac:dyDescent="0.15">
      <c r="A735" s="64"/>
      <c r="B735" s="2"/>
      <c r="C735" s="7"/>
      <c r="D735" s="7"/>
      <c r="E735" s="7"/>
      <c r="F735" s="60"/>
      <c r="G735" s="60"/>
      <c r="H735" s="60"/>
      <c r="I735" s="61"/>
      <c r="J735" s="8"/>
      <c r="L735" s="6"/>
      <c r="M735"/>
      <c r="N735"/>
    </row>
    <row r="736" spans="1:14" s="4" customFormat="1" x14ac:dyDescent="0.15">
      <c r="A736" s="64"/>
      <c r="B736" s="2"/>
      <c r="C736" s="7"/>
      <c r="D736" s="7"/>
      <c r="E736" s="7"/>
      <c r="F736" s="60"/>
      <c r="G736" s="60"/>
      <c r="H736" s="60"/>
      <c r="I736" s="61"/>
      <c r="J736" s="8"/>
      <c r="L736" s="6"/>
      <c r="M736"/>
      <c r="N736"/>
    </row>
    <row r="737" spans="1:14" s="4" customFormat="1" x14ac:dyDescent="0.15">
      <c r="A737" s="64"/>
      <c r="B737" s="2"/>
      <c r="C737" s="7"/>
      <c r="D737" s="7"/>
      <c r="E737" s="7"/>
      <c r="F737" s="60"/>
      <c r="G737" s="60"/>
      <c r="H737" s="60"/>
      <c r="I737" s="61"/>
      <c r="J737" s="8"/>
      <c r="L737" s="6"/>
      <c r="M737"/>
      <c r="N737"/>
    </row>
    <row r="738" spans="1:14" s="4" customFormat="1" x14ac:dyDescent="0.15">
      <c r="A738" s="64"/>
      <c r="B738" s="2"/>
      <c r="C738" s="7"/>
      <c r="D738" s="7"/>
      <c r="E738" s="7"/>
      <c r="F738" s="60"/>
      <c r="G738" s="60"/>
      <c r="H738" s="60"/>
      <c r="I738" s="61"/>
      <c r="J738" s="8"/>
      <c r="L738" s="6"/>
      <c r="M738"/>
      <c r="N738"/>
    </row>
    <row r="739" spans="1:14" s="4" customFormat="1" x14ac:dyDescent="0.15">
      <c r="A739" s="64"/>
      <c r="B739" s="2"/>
      <c r="C739" s="7"/>
      <c r="D739" s="7"/>
      <c r="E739" s="7"/>
      <c r="F739" s="60"/>
      <c r="G739" s="60"/>
      <c r="H739" s="60"/>
      <c r="I739" s="61"/>
      <c r="J739" s="8"/>
      <c r="L739" s="6"/>
      <c r="M739"/>
      <c r="N739"/>
    </row>
    <row r="740" spans="1:14" s="4" customFormat="1" x14ac:dyDescent="0.15">
      <c r="A740" s="64"/>
      <c r="B740" s="2"/>
      <c r="C740" s="7"/>
      <c r="D740" s="7"/>
      <c r="E740" s="7"/>
      <c r="F740" s="60"/>
      <c r="G740" s="60"/>
      <c r="H740" s="60"/>
      <c r="I740" s="61"/>
      <c r="J740" s="8"/>
      <c r="L740" s="6"/>
      <c r="M740"/>
      <c r="N740"/>
    </row>
    <row r="741" spans="1:14" s="4" customFormat="1" x14ac:dyDescent="0.15">
      <c r="A741" s="64"/>
      <c r="B741" s="2"/>
      <c r="C741" s="7"/>
      <c r="D741" s="7"/>
      <c r="E741" s="7"/>
      <c r="F741" s="60"/>
      <c r="G741" s="60"/>
      <c r="H741" s="60"/>
      <c r="I741" s="61"/>
      <c r="J741" s="8"/>
      <c r="L741" s="6"/>
      <c r="M741"/>
      <c r="N741"/>
    </row>
    <row r="742" spans="1:14" s="4" customFormat="1" x14ac:dyDescent="0.15">
      <c r="A742" s="64"/>
      <c r="B742" s="2"/>
      <c r="C742" s="7"/>
      <c r="D742" s="7"/>
      <c r="E742" s="7"/>
      <c r="F742" s="60"/>
      <c r="G742" s="60"/>
      <c r="H742" s="60"/>
      <c r="I742" s="61"/>
      <c r="J742" s="8"/>
      <c r="L742" s="6"/>
      <c r="M742"/>
      <c r="N742"/>
    </row>
    <row r="743" spans="1:14" s="4" customFormat="1" x14ac:dyDescent="0.15">
      <c r="A743" s="64"/>
      <c r="B743" s="2"/>
      <c r="C743" s="7"/>
      <c r="D743" s="7"/>
      <c r="E743" s="7"/>
      <c r="F743" s="60"/>
      <c r="G743" s="60"/>
      <c r="H743" s="60"/>
      <c r="I743" s="61"/>
      <c r="J743" s="8"/>
      <c r="L743" s="6"/>
      <c r="M743"/>
      <c r="N743"/>
    </row>
    <row r="744" spans="1:14" s="4" customFormat="1" x14ac:dyDescent="0.15">
      <c r="A744" s="64"/>
      <c r="B744" s="2"/>
      <c r="C744" s="7"/>
      <c r="D744" s="7"/>
      <c r="E744" s="7"/>
      <c r="F744" s="60"/>
      <c r="G744" s="60"/>
      <c r="H744" s="60"/>
      <c r="I744" s="61"/>
      <c r="J744" s="8"/>
      <c r="L744" s="6"/>
      <c r="M744"/>
      <c r="N744"/>
    </row>
    <row r="745" spans="1:14" s="4" customFormat="1" x14ac:dyDescent="0.15">
      <c r="A745" s="64"/>
      <c r="B745" s="2"/>
      <c r="C745" s="7"/>
      <c r="D745" s="7"/>
      <c r="E745" s="7"/>
      <c r="F745" s="60"/>
      <c r="G745" s="60"/>
      <c r="H745" s="60"/>
      <c r="I745" s="61"/>
      <c r="J745" s="8"/>
      <c r="L745" s="6"/>
      <c r="M745"/>
      <c r="N745"/>
    </row>
    <row r="746" spans="1:14" s="4" customFormat="1" x14ac:dyDescent="0.15">
      <c r="A746" s="64"/>
      <c r="B746" s="2"/>
      <c r="C746" s="7"/>
      <c r="D746" s="7"/>
      <c r="E746" s="7"/>
      <c r="F746" s="60"/>
      <c r="G746" s="60"/>
      <c r="H746" s="60"/>
      <c r="I746" s="61"/>
      <c r="J746" s="8"/>
      <c r="L746" s="6"/>
      <c r="M746"/>
      <c r="N746"/>
    </row>
    <row r="747" spans="1:14" s="4" customFormat="1" x14ac:dyDescent="0.15">
      <c r="A747" s="64"/>
      <c r="B747" s="2"/>
      <c r="C747" s="7"/>
      <c r="D747" s="7"/>
      <c r="E747" s="7"/>
      <c r="F747" s="60"/>
      <c r="G747" s="60"/>
      <c r="H747" s="60"/>
      <c r="I747" s="61"/>
      <c r="J747" s="8"/>
      <c r="L747" s="6"/>
      <c r="M747"/>
      <c r="N747"/>
    </row>
    <row r="748" spans="1:14" s="4" customFormat="1" x14ac:dyDescent="0.15">
      <c r="A748" s="64"/>
      <c r="B748" s="2"/>
      <c r="C748" s="7"/>
      <c r="D748" s="7"/>
      <c r="E748" s="7"/>
      <c r="F748" s="60"/>
      <c r="G748" s="60"/>
      <c r="H748" s="60"/>
      <c r="I748" s="61"/>
      <c r="J748" s="8"/>
      <c r="L748" s="6"/>
      <c r="M748"/>
      <c r="N748"/>
    </row>
    <row r="749" spans="1:14" s="4" customFormat="1" x14ac:dyDescent="0.15">
      <c r="A749" s="64"/>
      <c r="B749" s="2"/>
      <c r="C749" s="7"/>
      <c r="D749" s="7"/>
      <c r="E749" s="7"/>
      <c r="F749" s="60"/>
      <c r="G749" s="60"/>
      <c r="H749" s="60"/>
      <c r="I749" s="61"/>
      <c r="J749" s="8"/>
      <c r="L749" s="6"/>
      <c r="M749"/>
      <c r="N749"/>
    </row>
    <row r="750" spans="1:14" s="4" customFormat="1" x14ac:dyDescent="0.15">
      <c r="A750" s="64"/>
      <c r="B750" s="2"/>
      <c r="C750" s="7"/>
      <c r="D750" s="7"/>
      <c r="E750" s="7"/>
      <c r="F750" s="60"/>
      <c r="G750" s="60"/>
      <c r="H750" s="60"/>
      <c r="I750" s="61"/>
      <c r="J750" s="8"/>
      <c r="L750" s="6"/>
      <c r="M750"/>
      <c r="N750"/>
    </row>
    <row r="751" spans="1:14" s="4" customFormat="1" x14ac:dyDescent="0.15">
      <c r="A751" s="64"/>
      <c r="B751" s="2"/>
      <c r="C751" s="7"/>
      <c r="D751" s="7"/>
      <c r="E751" s="7"/>
      <c r="F751" s="60"/>
      <c r="G751" s="60"/>
      <c r="H751" s="60"/>
      <c r="I751" s="61"/>
      <c r="J751" s="8"/>
      <c r="L751" s="6"/>
      <c r="M751"/>
      <c r="N751"/>
    </row>
    <row r="752" spans="1:14" s="4" customFormat="1" x14ac:dyDescent="0.15">
      <c r="A752" s="64"/>
      <c r="B752" s="2"/>
      <c r="C752" s="7"/>
      <c r="D752" s="7"/>
      <c r="E752" s="7"/>
      <c r="F752" s="60"/>
      <c r="G752" s="60"/>
      <c r="H752" s="60"/>
      <c r="I752" s="61"/>
      <c r="J752" s="8"/>
      <c r="L752" s="6"/>
      <c r="M752"/>
      <c r="N752"/>
    </row>
    <row r="753" spans="1:14" s="4" customFormat="1" x14ac:dyDescent="0.15">
      <c r="A753" s="64"/>
      <c r="B753" s="2"/>
      <c r="C753" s="7"/>
      <c r="D753" s="7"/>
      <c r="E753" s="7"/>
      <c r="F753" s="60"/>
      <c r="G753" s="60"/>
      <c r="H753" s="60"/>
      <c r="I753" s="61"/>
      <c r="J753" s="8"/>
      <c r="L753" s="6"/>
      <c r="M753"/>
      <c r="N753"/>
    </row>
    <row r="754" spans="1:14" s="4" customFormat="1" x14ac:dyDescent="0.15">
      <c r="A754" s="64"/>
      <c r="B754" s="2"/>
      <c r="C754" s="7"/>
      <c r="D754" s="7"/>
      <c r="E754" s="7"/>
      <c r="F754" s="60"/>
      <c r="G754" s="60"/>
      <c r="H754" s="60"/>
      <c r="I754" s="61"/>
      <c r="J754" s="8"/>
      <c r="L754" s="6"/>
      <c r="M754"/>
      <c r="N754"/>
    </row>
    <row r="755" spans="1:14" s="4" customFormat="1" x14ac:dyDescent="0.15">
      <c r="A755" s="64"/>
      <c r="B755" s="2"/>
      <c r="C755" s="7"/>
      <c r="D755" s="7"/>
      <c r="E755" s="7"/>
      <c r="F755" s="60"/>
      <c r="G755" s="60"/>
      <c r="H755" s="60"/>
      <c r="I755" s="61"/>
      <c r="J755" s="8"/>
      <c r="L755" s="6"/>
      <c r="M755"/>
      <c r="N755"/>
    </row>
    <row r="756" spans="1:14" s="4" customFormat="1" x14ac:dyDescent="0.15">
      <c r="A756" s="64"/>
      <c r="B756" s="2"/>
      <c r="C756" s="7"/>
      <c r="D756" s="7"/>
      <c r="E756" s="7"/>
      <c r="F756" s="60"/>
      <c r="G756" s="60"/>
      <c r="H756" s="60"/>
      <c r="I756" s="61"/>
      <c r="J756" s="8"/>
      <c r="L756" s="6"/>
      <c r="M756"/>
      <c r="N756"/>
    </row>
    <row r="757" spans="1:14" s="4" customFormat="1" x14ac:dyDescent="0.15">
      <c r="A757" s="64"/>
      <c r="B757" s="2"/>
      <c r="C757" s="7"/>
      <c r="D757" s="7"/>
      <c r="E757" s="7"/>
      <c r="F757" s="60"/>
      <c r="G757" s="60"/>
      <c r="H757" s="60"/>
      <c r="I757" s="61"/>
      <c r="J757" s="8"/>
      <c r="L757" s="6"/>
      <c r="M757"/>
      <c r="N757"/>
    </row>
    <row r="758" spans="1:14" s="4" customFormat="1" x14ac:dyDescent="0.15">
      <c r="A758" s="64"/>
      <c r="B758" s="2"/>
      <c r="C758" s="7"/>
      <c r="D758" s="7"/>
      <c r="E758" s="7"/>
      <c r="F758" s="60"/>
      <c r="G758" s="60"/>
      <c r="H758" s="60"/>
      <c r="I758" s="61"/>
      <c r="J758" s="8"/>
      <c r="L758" s="6"/>
      <c r="M758"/>
      <c r="N758"/>
    </row>
    <row r="759" spans="1:14" s="4" customFormat="1" x14ac:dyDescent="0.15">
      <c r="A759" s="64"/>
      <c r="B759" s="2"/>
      <c r="C759" s="7"/>
      <c r="D759" s="7"/>
      <c r="E759" s="7"/>
      <c r="F759" s="60"/>
      <c r="G759" s="60"/>
      <c r="H759" s="60"/>
      <c r="I759" s="61"/>
      <c r="J759" s="8"/>
      <c r="L759" s="6"/>
      <c r="M759"/>
      <c r="N759"/>
    </row>
    <row r="760" spans="1:14" s="4" customFormat="1" x14ac:dyDescent="0.15">
      <c r="A760" s="64"/>
      <c r="B760" s="2"/>
      <c r="C760" s="7"/>
      <c r="D760" s="7"/>
      <c r="E760" s="7"/>
      <c r="F760" s="60"/>
      <c r="G760" s="60"/>
      <c r="H760" s="60"/>
      <c r="I760" s="61"/>
      <c r="J760" s="8"/>
      <c r="L760" s="6"/>
      <c r="M760"/>
      <c r="N760"/>
    </row>
    <row r="761" spans="1:14" s="4" customFormat="1" x14ac:dyDescent="0.15">
      <c r="A761" s="64"/>
      <c r="B761" s="2"/>
      <c r="C761" s="7"/>
      <c r="D761" s="7"/>
      <c r="E761" s="7"/>
      <c r="F761" s="60"/>
      <c r="G761" s="60"/>
      <c r="H761" s="60"/>
      <c r="I761" s="61"/>
      <c r="J761" s="8"/>
      <c r="L761" s="6"/>
      <c r="M761"/>
      <c r="N761"/>
    </row>
    <row r="762" spans="1:14" s="4" customFormat="1" x14ac:dyDescent="0.15">
      <c r="A762" s="64"/>
      <c r="B762" s="2"/>
      <c r="C762" s="7"/>
      <c r="D762" s="7"/>
      <c r="E762" s="7"/>
      <c r="F762" s="60"/>
      <c r="G762" s="60"/>
      <c r="H762" s="60"/>
      <c r="I762" s="61"/>
      <c r="J762" s="8"/>
      <c r="L762" s="6"/>
      <c r="M762"/>
      <c r="N762"/>
    </row>
    <row r="763" spans="1:14" s="4" customFormat="1" x14ac:dyDescent="0.15">
      <c r="A763" s="64"/>
      <c r="B763" s="2"/>
      <c r="C763" s="7"/>
      <c r="D763" s="7"/>
      <c r="E763" s="7"/>
      <c r="F763" s="60"/>
      <c r="G763" s="60"/>
      <c r="H763" s="60"/>
      <c r="I763" s="61"/>
      <c r="J763" s="8"/>
      <c r="L763" s="6"/>
      <c r="M763"/>
      <c r="N763"/>
    </row>
    <row r="764" spans="1:14" s="4" customFormat="1" x14ac:dyDescent="0.15">
      <c r="A764" s="64"/>
      <c r="B764" s="2"/>
      <c r="C764" s="7"/>
      <c r="D764" s="7"/>
      <c r="E764" s="7"/>
      <c r="F764" s="60"/>
      <c r="G764" s="60"/>
      <c r="H764" s="60"/>
      <c r="I764" s="61"/>
      <c r="J764" s="8"/>
      <c r="L764" s="6"/>
      <c r="M764"/>
      <c r="N764"/>
    </row>
    <row r="765" spans="1:14" s="4" customFormat="1" x14ac:dyDescent="0.15">
      <c r="A765" s="64"/>
      <c r="B765" s="2"/>
      <c r="C765" s="7"/>
      <c r="D765" s="7"/>
      <c r="E765" s="7"/>
      <c r="F765" s="60"/>
      <c r="G765" s="60"/>
      <c r="H765" s="60"/>
      <c r="I765" s="61"/>
      <c r="J765" s="8"/>
      <c r="L765" s="6"/>
      <c r="M765"/>
      <c r="N765"/>
    </row>
    <row r="766" spans="1:14" s="4" customFormat="1" x14ac:dyDescent="0.15">
      <c r="A766" s="64"/>
      <c r="B766" s="2"/>
      <c r="C766" s="7"/>
      <c r="D766" s="7"/>
      <c r="E766" s="7"/>
      <c r="F766" s="60"/>
      <c r="G766" s="60"/>
      <c r="H766" s="60"/>
      <c r="I766" s="61"/>
      <c r="J766" s="8"/>
      <c r="L766" s="6"/>
      <c r="M766"/>
      <c r="N766"/>
    </row>
    <row r="767" spans="1:14" s="4" customFormat="1" x14ac:dyDescent="0.15">
      <c r="A767" s="64"/>
      <c r="B767" s="2"/>
      <c r="C767" s="7"/>
      <c r="D767" s="7"/>
      <c r="E767" s="7"/>
      <c r="F767" s="60"/>
      <c r="G767" s="60"/>
      <c r="H767" s="60"/>
      <c r="I767" s="61"/>
      <c r="J767" s="8"/>
      <c r="L767" s="6"/>
      <c r="M767"/>
      <c r="N767"/>
    </row>
    <row r="768" spans="1:14" s="4" customFormat="1" x14ac:dyDescent="0.15">
      <c r="A768" s="64"/>
      <c r="B768" s="2"/>
      <c r="C768" s="7"/>
      <c r="D768" s="7"/>
      <c r="E768" s="7"/>
      <c r="F768" s="60"/>
      <c r="G768" s="60"/>
      <c r="H768" s="60"/>
      <c r="I768" s="61"/>
      <c r="J768" s="8"/>
      <c r="L768" s="6"/>
      <c r="M768"/>
      <c r="N768"/>
    </row>
    <row r="769" spans="1:14" s="4" customFormat="1" x14ac:dyDescent="0.15">
      <c r="A769" s="64"/>
      <c r="B769" s="2"/>
      <c r="C769" s="7"/>
      <c r="D769" s="7"/>
      <c r="E769" s="7"/>
      <c r="F769" s="60"/>
      <c r="G769" s="60"/>
      <c r="H769" s="60"/>
      <c r="I769" s="61"/>
      <c r="J769" s="8"/>
      <c r="L769" s="6"/>
      <c r="M769"/>
      <c r="N769"/>
    </row>
    <row r="770" spans="1:14" s="4" customFormat="1" x14ac:dyDescent="0.15">
      <c r="A770" s="64"/>
      <c r="B770" s="2"/>
      <c r="C770" s="7"/>
      <c r="D770" s="7"/>
      <c r="E770" s="7"/>
      <c r="F770" s="60"/>
      <c r="G770" s="60"/>
      <c r="H770" s="60"/>
      <c r="I770" s="61"/>
      <c r="J770" s="8"/>
      <c r="L770" s="6"/>
      <c r="M770"/>
      <c r="N770"/>
    </row>
    <row r="771" spans="1:14" s="4" customFormat="1" x14ac:dyDescent="0.15">
      <c r="A771" s="64"/>
      <c r="B771" s="2"/>
      <c r="C771" s="7"/>
      <c r="D771" s="7"/>
      <c r="E771" s="7"/>
      <c r="F771" s="60"/>
      <c r="G771" s="60"/>
      <c r="H771" s="60"/>
      <c r="I771" s="61"/>
      <c r="J771" s="8"/>
      <c r="L771" s="6"/>
      <c r="M771"/>
      <c r="N771"/>
    </row>
    <row r="772" spans="1:14" s="4" customFormat="1" x14ac:dyDescent="0.15">
      <c r="A772" s="64"/>
      <c r="B772" s="2"/>
      <c r="C772" s="7"/>
      <c r="D772" s="7"/>
      <c r="E772" s="7"/>
      <c r="F772" s="60"/>
      <c r="G772" s="60"/>
      <c r="H772" s="60"/>
      <c r="I772" s="61"/>
      <c r="J772" s="8"/>
      <c r="L772" s="6"/>
      <c r="M772"/>
      <c r="N772"/>
    </row>
    <row r="773" spans="1:14" s="4" customFormat="1" x14ac:dyDescent="0.15">
      <c r="A773" s="64"/>
      <c r="B773" s="2"/>
      <c r="C773" s="7"/>
      <c r="D773" s="7"/>
      <c r="E773" s="7"/>
      <c r="F773" s="60"/>
      <c r="G773" s="60"/>
      <c r="H773" s="60"/>
      <c r="I773" s="61"/>
      <c r="J773" s="8"/>
      <c r="L773" s="6"/>
      <c r="M773"/>
      <c r="N773"/>
    </row>
    <row r="774" spans="1:14" s="4" customFormat="1" x14ac:dyDescent="0.15">
      <c r="A774" s="64"/>
      <c r="B774" s="2"/>
      <c r="C774" s="7"/>
      <c r="D774" s="7"/>
      <c r="E774" s="7"/>
      <c r="F774" s="60"/>
      <c r="G774" s="60"/>
      <c r="H774" s="60"/>
      <c r="I774" s="61"/>
      <c r="J774" s="8"/>
      <c r="L774" s="6"/>
      <c r="M774"/>
      <c r="N774"/>
    </row>
    <row r="775" spans="1:14" s="4" customFormat="1" x14ac:dyDescent="0.15">
      <c r="A775" s="64"/>
      <c r="B775" s="2"/>
      <c r="C775" s="7"/>
      <c r="D775" s="7"/>
      <c r="E775" s="7"/>
      <c r="F775" s="60"/>
      <c r="G775" s="60"/>
      <c r="H775" s="60"/>
      <c r="I775" s="61"/>
      <c r="J775" s="8"/>
      <c r="L775" s="6"/>
      <c r="M775"/>
      <c r="N775"/>
    </row>
    <row r="776" spans="1:14" s="4" customFormat="1" x14ac:dyDescent="0.15">
      <c r="A776" s="64"/>
      <c r="B776" s="2"/>
      <c r="C776" s="7"/>
      <c r="D776" s="7"/>
      <c r="E776" s="7"/>
      <c r="F776" s="60"/>
      <c r="G776" s="60"/>
      <c r="H776" s="60"/>
      <c r="I776" s="61"/>
      <c r="J776" s="8"/>
      <c r="L776" s="6"/>
      <c r="M776"/>
      <c r="N776"/>
    </row>
    <row r="777" spans="1:14" s="4" customFormat="1" x14ac:dyDescent="0.15">
      <c r="A777" s="64"/>
      <c r="B777" s="2"/>
      <c r="C777" s="7"/>
      <c r="D777" s="7"/>
      <c r="E777" s="7"/>
      <c r="F777" s="60"/>
      <c r="G777" s="60"/>
      <c r="H777" s="60"/>
      <c r="I777" s="61"/>
      <c r="J777" s="8"/>
      <c r="L777" s="6"/>
      <c r="M777"/>
      <c r="N777"/>
    </row>
    <row r="778" spans="1:14" s="4" customFormat="1" x14ac:dyDescent="0.15">
      <c r="A778" s="64"/>
      <c r="B778" s="2"/>
      <c r="C778" s="7"/>
      <c r="D778" s="7"/>
      <c r="E778" s="7"/>
      <c r="F778" s="60"/>
      <c r="G778" s="60"/>
      <c r="H778" s="60"/>
      <c r="I778" s="61"/>
      <c r="J778" s="8"/>
      <c r="L778" s="6"/>
      <c r="M778"/>
      <c r="N778"/>
    </row>
    <row r="779" spans="1:14" s="4" customFormat="1" x14ac:dyDescent="0.15">
      <c r="A779" s="64"/>
      <c r="B779" s="2"/>
      <c r="C779" s="7"/>
      <c r="D779" s="7"/>
      <c r="E779" s="7"/>
      <c r="F779" s="60"/>
      <c r="G779" s="60"/>
      <c r="H779" s="60"/>
      <c r="I779" s="61"/>
      <c r="J779" s="8"/>
      <c r="L779" s="6"/>
      <c r="M779"/>
      <c r="N779"/>
    </row>
    <row r="780" spans="1:14" s="4" customFormat="1" x14ac:dyDescent="0.15">
      <c r="A780" s="64"/>
      <c r="B780" s="2"/>
      <c r="C780" s="7"/>
      <c r="D780" s="7"/>
      <c r="E780" s="7"/>
      <c r="F780" s="60"/>
      <c r="G780" s="60"/>
      <c r="H780" s="60"/>
      <c r="I780" s="61"/>
      <c r="J780" s="8"/>
      <c r="L780" s="6"/>
      <c r="M780"/>
      <c r="N780"/>
    </row>
    <row r="781" spans="1:14" s="4" customFormat="1" x14ac:dyDescent="0.15">
      <c r="A781" s="64"/>
      <c r="B781" s="2"/>
      <c r="C781" s="7"/>
      <c r="D781" s="7"/>
      <c r="E781" s="7"/>
      <c r="F781" s="60"/>
      <c r="G781" s="60"/>
      <c r="H781" s="60"/>
      <c r="I781" s="61"/>
      <c r="J781" s="8"/>
      <c r="L781" s="6"/>
      <c r="M781"/>
      <c r="N781"/>
    </row>
    <row r="782" spans="1:14" s="4" customFormat="1" x14ac:dyDescent="0.15">
      <c r="A782" s="64"/>
      <c r="B782" s="2"/>
      <c r="C782" s="7"/>
      <c r="D782" s="7"/>
      <c r="E782" s="7"/>
      <c r="F782" s="60"/>
      <c r="G782" s="60"/>
      <c r="H782" s="60"/>
      <c r="I782" s="61"/>
      <c r="J782" s="8"/>
      <c r="L782" s="6"/>
      <c r="M782"/>
      <c r="N782"/>
    </row>
    <row r="783" spans="1:14" s="4" customFormat="1" x14ac:dyDescent="0.15">
      <c r="A783" s="64"/>
      <c r="B783" s="2"/>
      <c r="C783" s="7"/>
      <c r="D783" s="7"/>
      <c r="E783" s="7"/>
      <c r="F783" s="60"/>
      <c r="G783" s="60"/>
      <c r="H783" s="60"/>
      <c r="I783" s="61"/>
      <c r="J783" s="8"/>
      <c r="L783" s="6"/>
      <c r="M783"/>
      <c r="N783"/>
    </row>
    <row r="784" spans="1:14" s="4" customFormat="1" x14ac:dyDescent="0.15">
      <c r="A784" s="64"/>
      <c r="B784" s="2"/>
      <c r="C784" s="7"/>
      <c r="D784" s="7"/>
      <c r="E784" s="7"/>
      <c r="F784" s="60"/>
      <c r="G784" s="60"/>
      <c r="H784" s="60"/>
      <c r="I784" s="61"/>
      <c r="J784" s="8"/>
      <c r="L784" s="6"/>
      <c r="M784"/>
      <c r="N784"/>
    </row>
    <row r="785" spans="1:14" s="4" customFormat="1" x14ac:dyDescent="0.15">
      <c r="A785" s="64"/>
      <c r="B785" s="2"/>
      <c r="C785" s="7"/>
      <c r="D785" s="7"/>
      <c r="E785" s="7"/>
      <c r="F785" s="60"/>
      <c r="G785" s="60"/>
      <c r="H785" s="60"/>
      <c r="I785" s="61"/>
      <c r="J785" s="8"/>
      <c r="L785" s="6"/>
      <c r="M785"/>
      <c r="N785"/>
    </row>
    <row r="786" spans="1:14" s="4" customFormat="1" x14ac:dyDescent="0.15">
      <c r="A786" s="64"/>
      <c r="B786" s="2"/>
      <c r="C786" s="7"/>
      <c r="D786" s="7"/>
      <c r="E786" s="7"/>
      <c r="F786" s="60"/>
      <c r="G786" s="60"/>
      <c r="H786" s="60"/>
      <c r="I786" s="61"/>
      <c r="J786" s="8"/>
      <c r="L786" s="6"/>
      <c r="M786"/>
      <c r="N786"/>
    </row>
    <row r="787" spans="1:14" s="4" customFormat="1" x14ac:dyDescent="0.15">
      <c r="A787" s="64"/>
      <c r="B787" s="2"/>
      <c r="C787" s="7"/>
      <c r="D787" s="7"/>
      <c r="E787" s="7"/>
      <c r="F787" s="60"/>
      <c r="G787" s="60"/>
      <c r="H787" s="60"/>
      <c r="I787" s="61"/>
      <c r="J787" s="8"/>
      <c r="L787" s="6"/>
      <c r="M787"/>
      <c r="N787"/>
    </row>
    <row r="788" spans="1:14" s="4" customFormat="1" x14ac:dyDescent="0.15">
      <c r="A788" s="64"/>
      <c r="B788" s="2"/>
      <c r="C788" s="7"/>
      <c r="D788" s="7"/>
      <c r="E788" s="7"/>
      <c r="F788" s="60"/>
      <c r="G788" s="60"/>
      <c r="H788" s="60"/>
      <c r="I788" s="61"/>
      <c r="J788" s="8"/>
      <c r="L788" s="6"/>
      <c r="M788"/>
      <c r="N788"/>
    </row>
    <row r="789" spans="1:14" s="4" customFormat="1" x14ac:dyDescent="0.15">
      <c r="A789" s="64"/>
      <c r="B789" s="2"/>
      <c r="C789" s="7"/>
      <c r="D789" s="7"/>
      <c r="E789" s="7"/>
      <c r="F789" s="60"/>
      <c r="G789" s="60"/>
      <c r="H789" s="60"/>
      <c r="I789" s="61"/>
      <c r="J789" s="8"/>
      <c r="L789" s="6"/>
      <c r="M789"/>
      <c r="N789"/>
    </row>
    <row r="790" spans="1:14" s="4" customFormat="1" x14ac:dyDescent="0.15">
      <c r="A790" s="64"/>
      <c r="B790" s="2"/>
      <c r="C790" s="7"/>
      <c r="D790" s="7"/>
      <c r="E790" s="7"/>
      <c r="F790" s="60"/>
      <c r="G790" s="60"/>
      <c r="H790" s="60"/>
      <c r="I790" s="61"/>
      <c r="J790" s="8"/>
      <c r="L790" s="6"/>
      <c r="M790"/>
      <c r="N790"/>
    </row>
    <row r="791" spans="1:14" s="4" customFormat="1" x14ac:dyDescent="0.15">
      <c r="A791" s="64"/>
      <c r="B791" s="2"/>
      <c r="C791" s="7"/>
      <c r="D791" s="7"/>
      <c r="E791" s="7"/>
      <c r="F791" s="60"/>
      <c r="G791" s="60"/>
      <c r="H791" s="60"/>
      <c r="I791" s="61"/>
      <c r="J791" s="8"/>
      <c r="L791" s="6"/>
      <c r="M791"/>
      <c r="N791"/>
    </row>
    <row r="792" spans="1:14" s="4" customFormat="1" x14ac:dyDescent="0.15">
      <c r="A792" s="64"/>
      <c r="B792" s="2"/>
      <c r="C792" s="7"/>
      <c r="D792" s="7"/>
      <c r="E792" s="7"/>
      <c r="F792" s="60"/>
      <c r="G792" s="60"/>
      <c r="H792" s="60"/>
      <c r="I792" s="61"/>
      <c r="J792" s="8"/>
      <c r="L792" s="6"/>
      <c r="M792"/>
      <c r="N792"/>
    </row>
    <row r="793" spans="1:14" s="4" customFormat="1" x14ac:dyDescent="0.15">
      <c r="A793" s="64"/>
      <c r="B793" s="2"/>
      <c r="C793" s="7"/>
      <c r="D793" s="7"/>
      <c r="E793" s="7"/>
      <c r="F793" s="60"/>
      <c r="G793" s="60"/>
      <c r="H793" s="60"/>
      <c r="I793" s="61"/>
      <c r="J793" s="8"/>
      <c r="L793" s="6"/>
      <c r="M793"/>
      <c r="N793"/>
    </row>
    <row r="794" spans="1:14" s="4" customFormat="1" x14ac:dyDescent="0.15">
      <c r="A794" s="64"/>
      <c r="B794" s="2"/>
      <c r="C794" s="7"/>
      <c r="D794" s="7"/>
      <c r="E794" s="7"/>
      <c r="F794" s="60"/>
      <c r="G794" s="60"/>
      <c r="H794" s="60"/>
      <c r="I794" s="61"/>
      <c r="J794" s="8"/>
      <c r="L794" s="6"/>
      <c r="M794"/>
      <c r="N794"/>
    </row>
    <row r="795" spans="1:14" s="4" customFormat="1" x14ac:dyDescent="0.15">
      <c r="A795" s="64"/>
      <c r="B795" s="2"/>
      <c r="C795" s="7"/>
      <c r="D795" s="7"/>
      <c r="E795" s="7"/>
      <c r="F795" s="60"/>
      <c r="G795" s="60"/>
      <c r="H795" s="60"/>
      <c r="I795" s="61"/>
      <c r="J795" s="8"/>
      <c r="L795" s="6"/>
      <c r="M795"/>
      <c r="N795"/>
    </row>
    <row r="796" spans="1:14" s="4" customFormat="1" x14ac:dyDescent="0.15">
      <c r="A796" s="64"/>
      <c r="B796" s="2"/>
      <c r="C796" s="7"/>
      <c r="D796" s="7"/>
      <c r="E796" s="7"/>
      <c r="F796" s="60"/>
      <c r="G796" s="60"/>
      <c r="H796" s="60"/>
      <c r="I796" s="61"/>
      <c r="J796" s="8"/>
      <c r="L796" s="6"/>
      <c r="M796"/>
      <c r="N796"/>
    </row>
    <row r="797" spans="1:14" s="4" customFormat="1" x14ac:dyDescent="0.15">
      <c r="A797" s="64"/>
      <c r="B797" s="2"/>
      <c r="C797" s="7"/>
      <c r="D797" s="7"/>
      <c r="E797" s="7"/>
      <c r="F797" s="60"/>
      <c r="G797" s="60"/>
      <c r="H797" s="60"/>
      <c r="I797" s="61"/>
      <c r="J797" s="8"/>
      <c r="L797" s="6"/>
      <c r="M797"/>
      <c r="N797"/>
    </row>
    <row r="798" spans="1:14" s="4" customFormat="1" x14ac:dyDescent="0.15">
      <c r="A798" s="64"/>
      <c r="B798" s="2"/>
      <c r="C798" s="7"/>
      <c r="D798" s="7"/>
      <c r="E798" s="7"/>
      <c r="F798" s="60"/>
      <c r="G798" s="60"/>
      <c r="H798" s="60"/>
      <c r="I798" s="61"/>
      <c r="J798" s="8"/>
      <c r="L798" s="6"/>
      <c r="M798"/>
      <c r="N798"/>
    </row>
    <row r="799" spans="1:14" s="4" customFormat="1" x14ac:dyDescent="0.15">
      <c r="A799" s="64"/>
      <c r="B799" s="2"/>
      <c r="C799" s="7"/>
      <c r="D799" s="7"/>
      <c r="E799" s="7"/>
      <c r="F799" s="60"/>
      <c r="G799" s="60"/>
      <c r="H799" s="60"/>
      <c r="I799" s="61"/>
      <c r="J799" s="8"/>
      <c r="L799" s="6"/>
      <c r="M799"/>
      <c r="N799"/>
    </row>
    <row r="800" spans="1:14" s="4" customFormat="1" x14ac:dyDescent="0.15">
      <c r="A800" s="64"/>
      <c r="B800" s="2"/>
      <c r="C800" s="7"/>
      <c r="D800" s="7"/>
      <c r="E800" s="7"/>
      <c r="F800" s="60"/>
      <c r="G800" s="60"/>
      <c r="H800" s="60"/>
      <c r="I800" s="61"/>
      <c r="J800" s="8"/>
      <c r="L800" s="6"/>
      <c r="M800"/>
      <c r="N800"/>
    </row>
    <row r="801" spans="1:14" s="4" customFormat="1" x14ac:dyDescent="0.15">
      <c r="A801" s="64"/>
      <c r="B801" s="2"/>
      <c r="C801" s="7"/>
      <c r="D801" s="7"/>
      <c r="E801" s="7"/>
      <c r="F801" s="60"/>
      <c r="G801" s="60"/>
      <c r="H801" s="60"/>
      <c r="I801" s="61"/>
      <c r="J801" s="8"/>
      <c r="L801" s="6"/>
      <c r="M801"/>
      <c r="N801"/>
    </row>
    <row r="802" spans="1:14" s="4" customFormat="1" x14ac:dyDescent="0.15">
      <c r="A802" s="64"/>
      <c r="B802" s="2"/>
      <c r="C802" s="7"/>
      <c r="D802" s="7"/>
      <c r="E802" s="7"/>
      <c r="F802" s="60"/>
      <c r="G802" s="60"/>
      <c r="H802" s="60"/>
      <c r="I802" s="61"/>
      <c r="J802" s="8"/>
      <c r="L802" s="6"/>
      <c r="M802"/>
      <c r="N802"/>
    </row>
    <row r="803" spans="1:14" s="4" customFormat="1" x14ac:dyDescent="0.15">
      <c r="A803" s="64"/>
      <c r="B803" s="2"/>
      <c r="C803" s="7"/>
      <c r="D803" s="7"/>
      <c r="E803" s="7"/>
      <c r="F803" s="60"/>
      <c r="G803" s="60"/>
      <c r="H803" s="60"/>
      <c r="I803" s="61"/>
      <c r="J803" s="8"/>
      <c r="L803" s="6"/>
      <c r="M803"/>
      <c r="N803"/>
    </row>
    <row r="804" spans="1:14" s="4" customFormat="1" x14ac:dyDescent="0.15">
      <c r="A804" s="64"/>
      <c r="B804" s="2"/>
      <c r="C804" s="7"/>
      <c r="D804" s="7"/>
      <c r="E804" s="7"/>
      <c r="F804" s="60"/>
      <c r="G804" s="60"/>
      <c r="H804" s="60"/>
      <c r="I804" s="61"/>
      <c r="J804" s="8"/>
      <c r="L804" s="6"/>
      <c r="M804"/>
      <c r="N804"/>
    </row>
    <row r="805" spans="1:14" s="4" customFormat="1" x14ac:dyDescent="0.15">
      <c r="A805" s="64"/>
      <c r="B805" s="2"/>
      <c r="C805" s="7"/>
      <c r="D805" s="7"/>
      <c r="E805" s="7"/>
      <c r="F805" s="60"/>
      <c r="G805" s="60"/>
      <c r="H805" s="60"/>
      <c r="I805" s="61"/>
      <c r="J805" s="8"/>
      <c r="L805" s="6"/>
      <c r="M805"/>
      <c r="N805"/>
    </row>
    <row r="806" spans="1:14" s="4" customFormat="1" x14ac:dyDescent="0.15">
      <c r="A806" s="64"/>
      <c r="B806" s="2"/>
      <c r="C806" s="7"/>
      <c r="D806" s="7"/>
      <c r="E806" s="7"/>
      <c r="F806" s="60"/>
      <c r="G806" s="60"/>
      <c r="H806" s="60"/>
      <c r="I806" s="61"/>
      <c r="J806" s="8"/>
      <c r="L806" s="6"/>
      <c r="M806"/>
      <c r="N806"/>
    </row>
    <row r="807" spans="1:14" s="4" customFormat="1" x14ac:dyDescent="0.15">
      <c r="A807" s="64"/>
      <c r="B807" s="2"/>
      <c r="C807" s="7"/>
      <c r="D807" s="7"/>
      <c r="E807" s="7"/>
      <c r="F807" s="60"/>
      <c r="G807" s="60"/>
      <c r="H807" s="60"/>
      <c r="I807" s="61"/>
      <c r="J807" s="8"/>
      <c r="L807" s="6"/>
      <c r="M807"/>
      <c r="N807"/>
    </row>
    <row r="808" spans="1:14" s="4" customFormat="1" x14ac:dyDescent="0.15">
      <c r="A808" s="64"/>
      <c r="B808" s="2"/>
      <c r="C808" s="7"/>
      <c r="D808" s="7"/>
      <c r="E808" s="7"/>
      <c r="F808" s="60"/>
      <c r="G808" s="60"/>
      <c r="H808" s="60"/>
      <c r="I808" s="61"/>
      <c r="J808" s="8"/>
      <c r="L808" s="6"/>
      <c r="M808"/>
      <c r="N808"/>
    </row>
    <row r="809" spans="1:14" s="4" customFormat="1" x14ac:dyDescent="0.15">
      <c r="A809" s="64"/>
      <c r="B809" s="2"/>
      <c r="C809" s="7"/>
      <c r="D809" s="7"/>
      <c r="E809" s="7"/>
      <c r="F809" s="60"/>
      <c r="G809" s="60"/>
      <c r="H809" s="60"/>
      <c r="I809" s="61"/>
      <c r="J809" s="8"/>
      <c r="L809" s="6"/>
      <c r="M809"/>
      <c r="N809"/>
    </row>
    <row r="810" spans="1:14" s="4" customFormat="1" x14ac:dyDescent="0.15">
      <c r="A810" s="64"/>
      <c r="B810" s="2"/>
      <c r="C810" s="7"/>
      <c r="D810" s="7"/>
      <c r="E810" s="7"/>
      <c r="F810" s="60"/>
      <c r="G810" s="60"/>
      <c r="H810" s="60"/>
      <c r="I810" s="61"/>
      <c r="J810" s="8"/>
      <c r="L810" s="6"/>
      <c r="M810"/>
      <c r="N810"/>
    </row>
    <row r="811" spans="1:14" s="4" customFormat="1" x14ac:dyDescent="0.15">
      <c r="A811" s="64"/>
      <c r="B811" s="2"/>
      <c r="C811" s="7"/>
      <c r="D811" s="7"/>
      <c r="E811" s="7"/>
      <c r="F811" s="60"/>
      <c r="G811" s="60"/>
      <c r="H811" s="60"/>
      <c r="I811" s="61"/>
      <c r="J811" s="8"/>
      <c r="L811" s="6"/>
      <c r="M811"/>
      <c r="N811"/>
    </row>
    <row r="812" spans="1:14" s="4" customFormat="1" x14ac:dyDescent="0.15">
      <c r="A812" s="64"/>
      <c r="B812" s="2"/>
      <c r="C812" s="7"/>
      <c r="D812" s="7"/>
      <c r="E812" s="7"/>
      <c r="F812" s="60"/>
      <c r="G812" s="60"/>
      <c r="H812" s="60"/>
      <c r="I812" s="61"/>
      <c r="J812" s="8"/>
      <c r="L812" s="6"/>
      <c r="M812"/>
      <c r="N812"/>
    </row>
    <row r="813" spans="1:14" s="4" customFormat="1" x14ac:dyDescent="0.15">
      <c r="A813" s="64"/>
      <c r="B813" s="2"/>
      <c r="C813" s="7"/>
      <c r="D813" s="7"/>
      <c r="E813" s="7"/>
      <c r="F813" s="60"/>
      <c r="G813" s="60"/>
      <c r="H813" s="60"/>
      <c r="I813" s="61"/>
      <c r="J813" s="8"/>
      <c r="L813" s="6"/>
      <c r="M813"/>
      <c r="N813"/>
    </row>
    <row r="814" spans="1:14" s="4" customFormat="1" x14ac:dyDescent="0.15">
      <c r="A814" s="64"/>
      <c r="B814" s="2"/>
      <c r="C814" s="7"/>
      <c r="D814" s="7"/>
      <c r="E814" s="7"/>
      <c r="F814" s="60"/>
      <c r="G814" s="60"/>
      <c r="H814" s="60"/>
      <c r="I814" s="61"/>
      <c r="J814" s="8"/>
      <c r="L814" s="6"/>
      <c r="M814"/>
      <c r="N814"/>
    </row>
    <row r="815" spans="1:14" s="4" customFormat="1" x14ac:dyDescent="0.15">
      <c r="A815" s="64"/>
      <c r="B815" s="2"/>
      <c r="C815" s="7"/>
      <c r="D815" s="7"/>
      <c r="E815" s="7"/>
      <c r="F815" s="60"/>
      <c r="G815" s="60"/>
      <c r="H815" s="60"/>
      <c r="I815" s="61"/>
      <c r="J815" s="8"/>
      <c r="L815" s="6"/>
      <c r="M815"/>
      <c r="N815"/>
    </row>
    <row r="816" spans="1:14" s="4" customFormat="1" x14ac:dyDescent="0.15">
      <c r="A816" s="64"/>
      <c r="B816" s="2"/>
      <c r="C816" s="7"/>
      <c r="D816" s="7"/>
      <c r="E816" s="7"/>
      <c r="F816" s="60"/>
      <c r="G816" s="60"/>
      <c r="H816" s="60"/>
      <c r="I816" s="61"/>
      <c r="J816" s="8"/>
      <c r="L816" s="6"/>
      <c r="M816"/>
      <c r="N816"/>
    </row>
    <row r="817" spans="1:14" s="4" customFormat="1" x14ac:dyDescent="0.15">
      <c r="A817" s="64"/>
      <c r="B817" s="2"/>
      <c r="C817" s="7"/>
      <c r="D817" s="7"/>
      <c r="E817" s="7"/>
      <c r="F817" s="60"/>
      <c r="G817" s="60"/>
      <c r="H817" s="60"/>
      <c r="I817" s="61"/>
      <c r="J817" s="8"/>
      <c r="L817" s="6"/>
      <c r="M817"/>
      <c r="N817"/>
    </row>
    <row r="818" spans="1:14" s="4" customFormat="1" x14ac:dyDescent="0.15">
      <c r="A818" s="64"/>
      <c r="B818" s="2"/>
      <c r="C818" s="7"/>
      <c r="D818" s="7"/>
      <c r="E818" s="7"/>
      <c r="F818" s="60"/>
      <c r="G818" s="60"/>
      <c r="H818" s="60"/>
      <c r="I818" s="61"/>
      <c r="J818" s="8"/>
      <c r="L818" s="6"/>
      <c r="M818"/>
      <c r="N818"/>
    </row>
    <row r="819" spans="1:14" s="4" customFormat="1" x14ac:dyDescent="0.15">
      <c r="A819" s="64"/>
      <c r="B819" s="2"/>
      <c r="C819" s="7"/>
      <c r="D819" s="7"/>
      <c r="E819" s="7"/>
      <c r="F819" s="60"/>
      <c r="G819" s="60"/>
      <c r="H819" s="60"/>
      <c r="I819" s="61"/>
      <c r="J819" s="8"/>
      <c r="L819" s="6"/>
      <c r="M819"/>
      <c r="N819"/>
    </row>
    <row r="820" spans="1:14" s="4" customFormat="1" x14ac:dyDescent="0.15">
      <c r="A820" s="64"/>
      <c r="B820" s="2"/>
      <c r="C820" s="7"/>
      <c r="D820" s="7"/>
      <c r="E820" s="7"/>
      <c r="F820" s="60"/>
      <c r="G820" s="60"/>
      <c r="H820" s="60"/>
      <c r="I820" s="61"/>
      <c r="J820" s="8"/>
      <c r="L820" s="6"/>
      <c r="M820"/>
      <c r="N820"/>
    </row>
    <row r="821" spans="1:14" s="4" customFormat="1" x14ac:dyDescent="0.15">
      <c r="A821" s="64"/>
      <c r="B821" s="2"/>
      <c r="C821" s="7"/>
      <c r="D821" s="7"/>
      <c r="E821" s="7"/>
      <c r="F821" s="60"/>
      <c r="G821" s="60"/>
      <c r="H821" s="60"/>
      <c r="I821" s="61"/>
      <c r="J821" s="8"/>
      <c r="L821" s="6"/>
      <c r="M821"/>
      <c r="N821"/>
    </row>
    <row r="822" spans="1:14" s="4" customFormat="1" x14ac:dyDescent="0.15">
      <c r="A822" s="64"/>
      <c r="B822" s="2"/>
      <c r="C822" s="7"/>
      <c r="D822" s="7"/>
      <c r="E822" s="7"/>
      <c r="F822" s="60"/>
      <c r="G822" s="60"/>
      <c r="H822" s="60"/>
      <c r="I822" s="61"/>
      <c r="J822" s="8"/>
      <c r="L822" s="6"/>
      <c r="M822"/>
      <c r="N822"/>
    </row>
    <row r="823" spans="1:14" s="4" customFormat="1" x14ac:dyDescent="0.15">
      <c r="A823" s="64"/>
      <c r="B823" s="2"/>
      <c r="C823" s="7"/>
      <c r="D823" s="7"/>
      <c r="E823" s="7"/>
      <c r="F823" s="60"/>
      <c r="G823" s="60"/>
      <c r="H823" s="60"/>
      <c r="I823" s="61"/>
      <c r="J823" s="8"/>
      <c r="L823" s="6"/>
      <c r="M823"/>
      <c r="N823"/>
    </row>
    <row r="824" spans="1:14" s="4" customFormat="1" x14ac:dyDescent="0.15">
      <c r="A824" s="64"/>
      <c r="B824" s="2"/>
      <c r="C824" s="7"/>
      <c r="D824" s="7"/>
      <c r="E824" s="7"/>
      <c r="F824" s="60"/>
      <c r="G824" s="60"/>
      <c r="H824" s="60"/>
      <c r="I824" s="61"/>
      <c r="J824" s="8"/>
      <c r="L824" s="6"/>
      <c r="M824"/>
      <c r="N824"/>
    </row>
    <row r="825" spans="1:14" s="4" customFormat="1" x14ac:dyDescent="0.15">
      <c r="A825" s="64"/>
      <c r="B825" s="2"/>
      <c r="C825" s="7"/>
      <c r="D825" s="7"/>
      <c r="E825" s="7"/>
      <c r="F825" s="60"/>
      <c r="G825" s="60"/>
      <c r="H825" s="60"/>
      <c r="I825" s="61"/>
      <c r="J825" s="8"/>
      <c r="L825" s="6"/>
      <c r="M825"/>
      <c r="N825"/>
    </row>
    <row r="826" spans="1:14" s="4" customFormat="1" x14ac:dyDescent="0.15">
      <c r="A826" s="64"/>
      <c r="B826" s="2"/>
      <c r="C826" s="7"/>
      <c r="D826" s="7"/>
      <c r="E826" s="7"/>
      <c r="F826" s="60"/>
      <c r="G826" s="60"/>
      <c r="H826" s="60"/>
      <c r="I826" s="61"/>
      <c r="J826" s="8"/>
      <c r="L826" s="6"/>
      <c r="M826"/>
      <c r="N826"/>
    </row>
    <row r="827" spans="1:14" s="4" customFormat="1" x14ac:dyDescent="0.15">
      <c r="A827" s="64"/>
      <c r="B827" s="2"/>
      <c r="C827" s="7"/>
      <c r="D827" s="7"/>
      <c r="E827" s="7"/>
      <c r="F827" s="60"/>
      <c r="G827" s="60"/>
      <c r="H827" s="60"/>
      <c r="I827" s="61"/>
      <c r="J827" s="8"/>
      <c r="L827" s="6"/>
      <c r="M827"/>
      <c r="N827"/>
    </row>
    <row r="828" spans="1:14" s="4" customFormat="1" x14ac:dyDescent="0.15">
      <c r="A828" s="64"/>
      <c r="B828" s="2"/>
      <c r="C828" s="7"/>
      <c r="D828" s="7"/>
      <c r="E828" s="7"/>
      <c r="F828" s="60"/>
      <c r="G828" s="60"/>
      <c r="H828" s="60"/>
      <c r="I828" s="61"/>
      <c r="J828" s="8"/>
      <c r="L828" s="6"/>
      <c r="M828"/>
      <c r="N828"/>
    </row>
    <row r="829" spans="1:14" s="4" customFormat="1" x14ac:dyDescent="0.15">
      <c r="A829" s="64"/>
      <c r="B829" s="2"/>
      <c r="C829" s="7"/>
      <c r="D829" s="7"/>
      <c r="E829" s="7"/>
      <c r="F829" s="60"/>
      <c r="G829" s="60"/>
      <c r="H829" s="60"/>
      <c r="I829" s="61"/>
      <c r="J829" s="8"/>
      <c r="L829" s="6"/>
      <c r="M829"/>
      <c r="N829"/>
    </row>
    <row r="830" spans="1:14" s="4" customFormat="1" x14ac:dyDescent="0.15">
      <c r="A830" s="64"/>
      <c r="B830" s="2"/>
      <c r="C830" s="7"/>
      <c r="D830" s="7"/>
      <c r="E830" s="7"/>
      <c r="F830" s="60"/>
      <c r="G830" s="60"/>
      <c r="H830" s="60"/>
      <c r="I830" s="61"/>
      <c r="J830" s="8"/>
      <c r="L830" s="6"/>
      <c r="M830"/>
      <c r="N830"/>
    </row>
    <row r="831" spans="1:14" s="4" customFormat="1" x14ac:dyDescent="0.15">
      <c r="A831" s="64"/>
      <c r="B831" s="2"/>
      <c r="C831" s="7"/>
      <c r="D831" s="7"/>
      <c r="E831" s="7"/>
      <c r="F831" s="60"/>
      <c r="G831" s="60"/>
      <c r="H831" s="60"/>
      <c r="I831" s="61"/>
      <c r="J831" s="8"/>
      <c r="L831" s="6"/>
      <c r="M831"/>
      <c r="N831"/>
    </row>
    <row r="832" spans="1:14" s="4" customFormat="1" x14ac:dyDescent="0.15">
      <c r="A832" s="64"/>
      <c r="B832" s="2"/>
      <c r="C832" s="7"/>
      <c r="D832" s="7"/>
      <c r="E832" s="7"/>
      <c r="F832" s="60"/>
      <c r="G832" s="60"/>
      <c r="H832" s="60"/>
      <c r="I832" s="61"/>
      <c r="J832" s="8"/>
      <c r="L832" s="6"/>
      <c r="M832"/>
      <c r="N832"/>
    </row>
    <row r="833" spans="1:14" s="4" customFormat="1" x14ac:dyDescent="0.15">
      <c r="A833" s="64"/>
      <c r="B833" s="2"/>
      <c r="C833" s="7"/>
      <c r="D833" s="7"/>
      <c r="E833" s="7"/>
      <c r="F833" s="60"/>
      <c r="G833" s="60"/>
      <c r="H833" s="60"/>
      <c r="I833" s="61"/>
      <c r="J833" s="8"/>
      <c r="L833" s="6"/>
      <c r="M833"/>
      <c r="N833"/>
    </row>
  </sheetData>
  <autoFilter ref="A3:N3"/>
  <mergeCells count="2">
    <mergeCell ref="A2:L2"/>
    <mergeCell ref="A16:L16"/>
  </mergeCells>
  <phoneticPr fontId="32" type="noConversion"/>
  <printOptions horizontalCentered="1"/>
  <pageMargins left="0" right="0" top="0.196527777777778" bottom="1.1812499999999999" header="0.51180555555555496" footer="0"/>
  <pageSetup paperSize="9" firstPageNumber="0" orientation="portrait" horizontalDpi="300" verticalDpi="3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3"/>
  <sheetViews>
    <sheetView zoomScaleNormal="100" workbookViewId="0">
      <pane ySplit="3" topLeftCell="A4" activePane="bottomLeft" state="frozen"/>
      <selection pane="bottomLeft" activeCell="E14" sqref="E14"/>
    </sheetView>
  </sheetViews>
  <sheetFormatPr defaultRowHeight="16.5" x14ac:dyDescent="0.15"/>
  <cols>
    <col min="1" max="1" width="5.5" style="64" customWidth="1"/>
    <col min="2" max="2" width="15.875" style="2" customWidth="1"/>
    <col min="3" max="4" width="14.625" style="3" customWidth="1"/>
    <col min="5" max="5" width="12.125" style="3" customWidth="1"/>
    <col min="6" max="6" width="10.625" hidden="1" customWidth="1"/>
    <col min="7" max="7" width="11.875" hidden="1" customWidth="1"/>
    <col min="8" max="8" width="9.25" hidden="1" customWidth="1"/>
    <col min="9" max="9" width="12.625" style="4" hidden="1" customWidth="1"/>
    <col min="10" max="10" width="10" style="5" customWidth="1"/>
    <col min="11" max="11" width="14.375" style="4" customWidth="1"/>
    <col min="12" max="12" width="10.5" style="6" customWidth="1"/>
    <col min="13" max="13" width="9" customWidth="1"/>
    <col min="14" max="14" width="14.5" customWidth="1"/>
    <col min="15" max="15" width="10.5" customWidth="1"/>
    <col min="16" max="1025" width="8.75" customWidth="1"/>
  </cols>
  <sheetData>
    <row r="1" spans="1:14" x14ac:dyDescent="0.15">
      <c r="C1" s="7"/>
      <c r="D1" s="7"/>
      <c r="E1" s="7"/>
      <c r="J1" s="8"/>
    </row>
    <row r="2" spans="1:14" ht="66.75" customHeight="1" x14ac:dyDescent="0.15">
      <c r="A2" s="115" t="s">
        <v>337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4" ht="40.5" customHeight="1" x14ac:dyDescent="0.15">
      <c r="A3" s="65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/>
      <c r="G3" s="11"/>
      <c r="H3" s="11"/>
      <c r="I3" s="12"/>
      <c r="J3" s="10" t="s">
        <v>6</v>
      </c>
      <c r="K3" s="10" t="s">
        <v>7</v>
      </c>
      <c r="L3" s="13" t="s">
        <v>8</v>
      </c>
      <c r="N3" s="72" t="s">
        <v>286</v>
      </c>
    </row>
    <row r="4" spans="1:14" ht="40.5" customHeight="1" x14ac:dyDescent="0.15">
      <c r="A4" s="73" t="s">
        <v>283</v>
      </c>
      <c r="B4" s="74" t="s">
        <v>287</v>
      </c>
      <c r="C4" s="67">
        <f>C5+'冠名基金收支明细 (2019) '!C4</f>
        <v>4746034.6999999993</v>
      </c>
      <c r="D4" s="67">
        <f>D5+'冠名基金收支明细 (2019) '!D4</f>
        <v>4162984.42</v>
      </c>
      <c r="E4" s="67">
        <f>SUM(E6,E9,E12,E15,E18,E21,E23,E25,E27,E28,E30,E32,E34)</f>
        <v>583050.27999999991</v>
      </c>
      <c r="F4" s="11"/>
      <c r="G4" s="11"/>
      <c r="H4" s="11"/>
      <c r="I4" s="12"/>
      <c r="J4" s="15" t="s">
        <v>9</v>
      </c>
      <c r="K4" s="15" t="s">
        <v>9</v>
      </c>
      <c r="L4" s="75" t="s">
        <v>288</v>
      </c>
      <c r="N4" s="76">
        <f>E5+'冠名基金收支明细 (2019) '!E4</f>
        <v>583050.28</v>
      </c>
    </row>
    <row r="5" spans="1:14" ht="40.5" customHeight="1" x14ac:dyDescent="0.15">
      <c r="A5" s="73" t="s">
        <v>283</v>
      </c>
      <c r="B5" s="74" t="s">
        <v>19</v>
      </c>
      <c r="C5" s="77">
        <f>C6+C9+C12+C15+C18+C21+C23+C25+C27+C28+C30+C32+C34</f>
        <v>2701034.6999999997</v>
      </c>
      <c r="D5" s="77">
        <f>D6+D9+D12+D15+D18+D21+D23+D25+D27+D28+D30+D32+D34</f>
        <v>2769504.42</v>
      </c>
      <c r="E5" s="67">
        <f>E8+E11+E20+E22+E24+E26+E29+E31+E33+E35</f>
        <v>-68469.72000000003</v>
      </c>
      <c r="F5" s="11"/>
      <c r="G5" s="11"/>
      <c r="H5" s="11"/>
      <c r="I5" s="12"/>
      <c r="J5" s="15" t="s">
        <v>9</v>
      </c>
      <c r="K5" s="15" t="s">
        <v>9</v>
      </c>
      <c r="L5" s="49" t="s">
        <v>9</v>
      </c>
      <c r="N5" s="69"/>
    </row>
    <row r="6" spans="1:14" s="19" customFormat="1" ht="37.5" customHeight="1" x14ac:dyDescent="0.15">
      <c r="A6" s="70" t="s">
        <v>13</v>
      </c>
      <c r="B6" s="26" t="s">
        <v>14</v>
      </c>
      <c r="C6" s="3">
        <f>C8</f>
        <v>380000</v>
      </c>
      <c r="D6" s="3">
        <f>D8</f>
        <v>608312</v>
      </c>
      <c r="E6" s="3">
        <f>E7+E8</f>
        <v>351688</v>
      </c>
      <c r="F6" s="27"/>
      <c r="G6" s="27"/>
      <c r="H6" s="27"/>
      <c r="I6" s="27"/>
      <c r="J6" s="5" t="s">
        <v>15</v>
      </c>
      <c r="K6" s="28" t="s">
        <v>16</v>
      </c>
      <c r="L6" s="29" t="s">
        <v>17</v>
      </c>
      <c r="N6" s="20"/>
    </row>
    <row r="7" spans="1:14" s="19" customFormat="1" ht="37.5" customHeight="1" x14ac:dyDescent="0.15">
      <c r="A7" s="70" t="s">
        <v>13</v>
      </c>
      <c r="B7" s="31" t="s">
        <v>18</v>
      </c>
      <c r="C7" s="15" t="s">
        <v>9</v>
      </c>
      <c r="D7" s="15" t="s">
        <v>9</v>
      </c>
      <c r="E7" s="32">
        <f>'冠名基金收支明细 (2019) '!E6</f>
        <v>580000</v>
      </c>
      <c r="F7" s="27"/>
      <c r="G7" s="27"/>
      <c r="H7" s="27"/>
      <c r="I7" s="27"/>
      <c r="J7" s="33" t="s">
        <v>15</v>
      </c>
      <c r="K7" s="28" t="s">
        <v>16</v>
      </c>
      <c r="L7" s="29" t="s">
        <v>17</v>
      </c>
      <c r="N7" s="20"/>
    </row>
    <row r="8" spans="1:14" s="19" customFormat="1" ht="37.5" customHeight="1" x14ac:dyDescent="0.15">
      <c r="A8" s="70" t="s">
        <v>13</v>
      </c>
      <c r="B8" s="31" t="s">
        <v>19</v>
      </c>
      <c r="C8" s="32">
        <v>380000</v>
      </c>
      <c r="D8" s="32">
        <v>608312</v>
      </c>
      <c r="E8" s="32">
        <f>C8-D8</f>
        <v>-228312</v>
      </c>
      <c r="F8" s="27"/>
      <c r="G8" s="27"/>
      <c r="H8" s="27"/>
      <c r="I8" s="27"/>
      <c r="J8" s="33" t="s">
        <v>15</v>
      </c>
      <c r="K8" s="28" t="s">
        <v>16</v>
      </c>
      <c r="L8" s="29" t="s">
        <v>17</v>
      </c>
    </row>
    <row r="9" spans="1:14" s="19" customFormat="1" ht="37.5" customHeight="1" x14ac:dyDescent="0.15">
      <c r="A9" s="70" t="s">
        <v>21</v>
      </c>
      <c r="B9" s="26" t="s">
        <v>22</v>
      </c>
      <c r="C9" s="3">
        <f>C11</f>
        <v>1500000</v>
      </c>
      <c r="D9" s="3">
        <f>D11</f>
        <v>1500000</v>
      </c>
      <c r="E9" s="3">
        <f>E10+E11</f>
        <v>0</v>
      </c>
      <c r="F9" s="3"/>
      <c r="G9" s="34"/>
      <c r="H9" s="31"/>
      <c r="I9" s="35"/>
      <c r="J9" s="5" t="s">
        <v>23</v>
      </c>
      <c r="K9" s="28" t="s">
        <v>24</v>
      </c>
      <c r="L9" s="29" t="s">
        <v>25</v>
      </c>
      <c r="N9" s="20"/>
    </row>
    <row r="10" spans="1:14" s="19" customFormat="1" ht="37.5" customHeight="1" x14ac:dyDescent="0.15">
      <c r="A10" s="70" t="s">
        <v>21</v>
      </c>
      <c r="B10" s="31" t="s">
        <v>18</v>
      </c>
      <c r="C10" s="15" t="s">
        <v>9</v>
      </c>
      <c r="D10" s="15" t="s">
        <v>9</v>
      </c>
      <c r="E10" s="32">
        <f>'冠名基金收支明细 (2019) '!E8</f>
        <v>0</v>
      </c>
      <c r="F10" s="3"/>
      <c r="G10" s="34"/>
      <c r="H10" s="31"/>
      <c r="I10" s="35"/>
      <c r="J10" s="33" t="s">
        <v>23</v>
      </c>
      <c r="K10" s="28" t="s">
        <v>24</v>
      </c>
      <c r="L10" s="29" t="s">
        <v>25</v>
      </c>
    </row>
    <row r="11" spans="1:14" s="19" customFormat="1" ht="37.5" customHeight="1" x14ac:dyDescent="0.15">
      <c r="A11" s="70" t="s">
        <v>21</v>
      </c>
      <c r="B11" s="31" t="s">
        <v>19</v>
      </c>
      <c r="C11" s="32">
        <v>1500000</v>
      </c>
      <c r="D11" s="32">
        <v>1500000</v>
      </c>
      <c r="E11" s="32">
        <f>C11-D11</f>
        <v>0</v>
      </c>
      <c r="F11" s="3"/>
      <c r="G11" s="34"/>
      <c r="H11" s="31"/>
      <c r="I11" s="35"/>
      <c r="J11" s="33" t="s">
        <v>23</v>
      </c>
      <c r="K11" s="28" t="s">
        <v>24</v>
      </c>
      <c r="L11" s="29" t="s">
        <v>25</v>
      </c>
    </row>
    <row r="12" spans="1:14" s="19" customFormat="1" ht="37.5" customHeight="1" x14ac:dyDescent="0.15">
      <c r="A12" s="70" t="s">
        <v>26</v>
      </c>
      <c r="B12" s="26" t="s">
        <v>27</v>
      </c>
      <c r="C12" s="3">
        <f>C15</f>
        <v>0</v>
      </c>
      <c r="D12" s="3">
        <f>D15</f>
        <v>0</v>
      </c>
      <c r="E12" s="3">
        <f>E13</f>
        <v>20000</v>
      </c>
      <c r="F12" s="3"/>
      <c r="G12" s="34"/>
      <c r="H12" s="31"/>
      <c r="I12" s="35"/>
      <c r="J12" s="5" t="s">
        <v>28</v>
      </c>
      <c r="K12" s="36" t="s">
        <v>29</v>
      </c>
      <c r="L12" s="29" t="s">
        <v>30</v>
      </c>
      <c r="N12" s="20"/>
    </row>
    <row r="13" spans="1:14" s="19" customFormat="1" ht="37.5" customHeight="1" x14ac:dyDescent="0.15">
      <c r="A13" s="70" t="s">
        <v>26</v>
      </c>
      <c r="B13" s="31" t="s">
        <v>18</v>
      </c>
      <c r="C13" s="15" t="s">
        <v>9</v>
      </c>
      <c r="D13" s="15" t="s">
        <v>9</v>
      </c>
      <c r="E13" s="32">
        <f>'冠名基金收支明细 (2019) '!E10</f>
        <v>20000</v>
      </c>
      <c r="F13" s="3"/>
      <c r="G13" s="34"/>
      <c r="H13" s="31"/>
      <c r="I13" s="35"/>
      <c r="J13" s="33" t="s">
        <v>28</v>
      </c>
      <c r="K13" s="36" t="s">
        <v>29</v>
      </c>
      <c r="L13" s="29" t="s">
        <v>30</v>
      </c>
      <c r="N13" s="20"/>
    </row>
    <row r="14" spans="1:14" s="19" customFormat="1" ht="37.5" customHeight="1" x14ac:dyDescent="0.15">
      <c r="A14" s="70"/>
      <c r="B14" s="31" t="s">
        <v>19</v>
      </c>
      <c r="C14" s="32">
        <v>0</v>
      </c>
      <c r="D14" s="32">
        <v>0</v>
      </c>
      <c r="E14" s="32">
        <f>C14-D14</f>
        <v>0</v>
      </c>
      <c r="F14" s="3"/>
      <c r="G14" s="34"/>
      <c r="H14" s="31"/>
      <c r="I14" s="35"/>
      <c r="J14" s="33" t="s">
        <v>28</v>
      </c>
      <c r="K14" s="36" t="s">
        <v>29</v>
      </c>
      <c r="L14" s="29" t="s">
        <v>35</v>
      </c>
      <c r="N14" s="20"/>
    </row>
    <row r="15" spans="1:14" s="19" customFormat="1" ht="37.5" customHeight="1" x14ac:dyDescent="0.15">
      <c r="A15" s="70" t="s">
        <v>31</v>
      </c>
      <c r="B15" s="26" t="s">
        <v>32</v>
      </c>
      <c r="C15" s="3">
        <f>-C17</f>
        <v>0</v>
      </c>
      <c r="D15" s="3">
        <v>0</v>
      </c>
      <c r="E15" s="3">
        <f>E16</f>
        <v>1520</v>
      </c>
      <c r="F15" s="3"/>
      <c r="G15" s="34"/>
      <c r="H15" s="31"/>
      <c r="I15" s="35"/>
      <c r="J15" s="5" t="s">
        <v>33</v>
      </c>
      <c r="K15" s="28" t="s">
        <v>34</v>
      </c>
      <c r="L15" s="29" t="s">
        <v>35</v>
      </c>
    </row>
    <row r="16" spans="1:14" s="19" customFormat="1" ht="37.5" customHeight="1" x14ac:dyDescent="0.15">
      <c r="A16" s="70" t="s">
        <v>31</v>
      </c>
      <c r="B16" s="31" t="s">
        <v>18</v>
      </c>
      <c r="C16" s="15" t="s">
        <v>9</v>
      </c>
      <c r="D16" s="15" t="s">
        <v>9</v>
      </c>
      <c r="E16" s="32">
        <f>'冠名基金收支明细 (2019) '!E12</f>
        <v>1520</v>
      </c>
      <c r="F16" s="3"/>
      <c r="G16" s="34"/>
      <c r="H16" s="31"/>
      <c r="I16" s="35"/>
      <c r="J16" s="33" t="s">
        <v>33</v>
      </c>
      <c r="K16" s="28" t="s">
        <v>34</v>
      </c>
      <c r="L16" s="29" t="s">
        <v>35</v>
      </c>
    </row>
    <row r="17" spans="1:12" s="19" customFormat="1" ht="37.5" customHeight="1" x14ac:dyDescent="0.15">
      <c r="A17" s="70"/>
      <c r="B17" s="31" t="s">
        <v>19</v>
      </c>
      <c r="C17" s="32">
        <v>0</v>
      </c>
      <c r="D17" s="32">
        <v>0</v>
      </c>
      <c r="E17" s="32">
        <f>C17-D17</f>
        <v>0</v>
      </c>
      <c r="F17" s="3"/>
      <c r="G17" s="34"/>
      <c r="H17" s="31"/>
      <c r="I17" s="35"/>
      <c r="J17" s="33" t="s">
        <v>33</v>
      </c>
      <c r="K17" s="28" t="s">
        <v>34</v>
      </c>
      <c r="L17" s="29" t="s">
        <v>40</v>
      </c>
    </row>
    <row r="18" spans="1:12" s="19" customFormat="1" ht="37.5" customHeight="1" x14ac:dyDescent="0.15">
      <c r="A18" s="70" t="s">
        <v>36</v>
      </c>
      <c r="B18" s="26" t="s">
        <v>37</v>
      </c>
      <c r="C18" s="3">
        <f>C20</f>
        <v>18350</v>
      </c>
      <c r="D18" s="3">
        <f>D20</f>
        <v>50000</v>
      </c>
      <c r="E18" s="3">
        <f>E19+E20</f>
        <v>18350</v>
      </c>
      <c r="F18" s="3"/>
      <c r="G18" s="34"/>
      <c r="H18" s="31"/>
      <c r="I18" s="35"/>
      <c r="J18" s="5" t="s">
        <v>38</v>
      </c>
      <c r="K18" s="28" t="s">
        <v>39</v>
      </c>
      <c r="L18" s="29" t="s">
        <v>40</v>
      </c>
    </row>
    <row r="19" spans="1:12" s="19" customFormat="1" ht="37.5" customHeight="1" x14ac:dyDescent="0.15">
      <c r="A19" s="78"/>
      <c r="B19" s="31" t="s">
        <v>18</v>
      </c>
      <c r="C19" s="15" t="s">
        <v>9</v>
      </c>
      <c r="D19" s="15" t="s">
        <v>9</v>
      </c>
      <c r="E19" s="32">
        <f>'冠名基金收支明细 (2019) '!E14</f>
        <v>50000</v>
      </c>
      <c r="F19" s="3"/>
      <c r="G19" s="34"/>
      <c r="H19" s="31"/>
      <c r="I19" s="35"/>
      <c r="J19" s="33" t="s">
        <v>38</v>
      </c>
      <c r="K19" s="28" t="s">
        <v>39</v>
      </c>
      <c r="L19" s="29" t="s">
        <v>40</v>
      </c>
    </row>
    <row r="20" spans="1:12" s="19" customFormat="1" ht="37.5" customHeight="1" x14ac:dyDescent="0.15">
      <c r="A20" s="78"/>
      <c r="B20" s="31" t="s">
        <v>19</v>
      </c>
      <c r="C20" s="32">
        <v>18350</v>
      </c>
      <c r="D20" s="32">
        <v>50000</v>
      </c>
      <c r="E20" s="32">
        <f>C20-D20</f>
        <v>-31650</v>
      </c>
      <c r="F20" s="3"/>
      <c r="G20" s="34"/>
      <c r="H20" s="31"/>
      <c r="I20" s="35"/>
      <c r="J20" s="33" t="s">
        <v>38</v>
      </c>
      <c r="K20" s="28" t="s">
        <v>39</v>
      </c>
      <c r="L20" s="29" t="s">
        <v>40</v>
      </c>
    </row>
    <row r="21" spans="1:12" s="19" customFormat="1" ht="37.5" customHeight="1" x14ac:dyDescent="0.15">
      <c r="A21" s="70" t="s">
        <v>41</v>
      </c>
      <c r="B21" s="26" t="s">
        <v>42</v>
      </c>
      <c r="C21" s="3">
        <f t="shared" ref="C21:I21" si="0">C22</f>
        <v>70990.179999999993</v>
      </c>
      <c r="D21" s="3">
        <f t="shared" si="0"/>
        <v>38276.42</v>
      </c>
      <c r="E21" s="3">
        <f t="shared" si="0"/>
        <v>32713.759999999995</v>
      </c>
      <c r="F21" s="3">
        <f t="shared" si="0"/>
        <v>0</v>
      </c>
      <c r="G21" s="3">
        <f t="shared" si="0"/>
        <v>0</v>
      </c>
      <c r="H21" s="3">
        <f t="shared" si="0"/>
        <v>0</v>
      </c>
      <c r="I21" s="3">
        <f t="shared" si="0"/>
        <v>0</v>
      </c>
      <c r="J21" s="5" t="s">
        <v>33</v>
      </c>
      <c r="K21" s="28" t="s">
        <v>43</v>
      </c>
      <c r="L21" s="29" t="s">
        <v>44</v>
      </c>
    </row>
    <row r="22" spans="1:12" s="19" customFormat="1" ht="37.5" customHeight="1" x14ac:dyDescent="0.15">
      <c r="A22" s="78"/>
      <c r="B22" s="31" t="s">
        <v>19</v>
      </c>
      <c r="C22" s="32">
        <v>70990.179999999993</v>
      </c>
      <c r="D22" s="32">
        <v>38276.42</v>
      </c>
      <c r="E22" s="32">
        <f>C22-D22</f>
        <v>32713.759999999995</v>
      </c>
      <c r="F22" s="3"/>
      <c r="G22" s="34"/>
      <c r="H22" s="31"/>
      <c r="I22" s="35"/>
      <c r="J22" s="33" t="s">
        <v>33</v>
      </c>
      <c r="K22" s="28" t="s">
        <v>43</v>
      </c>
      <c r="L22" s="29" t="s">
        <v>44</v>
      </c>
    </row>
    <row r="23" spans="1:12" s="19" customFormat="1" ht="37.5" customHeight="1" x14ac:dyDescent="0.15">
      <c r="A23" s="70" t="s">
        <v>46</v>
      </c>
      <c r="B23" s="26" t="s">
        <v>47</v>
      </c>
      <c r="C23" s="3">
        <f>C24</f>
        <v>30000</v>
      </c>
      <c r="D23" s="3">
        <f>D24</f>
        <v>0</v>
      </c>
      <c r="E23" s="3">
        <f>E24</f>
        <v>30000</v>
      </c>
      <c r="F23" s="3"/>
      <c r="G23" s="34"/>
      <c r="H23" s="31"/>
      <c r="I23" s="35"/>
      <c r="J23" s="5" t="s">
        <v>33</v>
      </c>
      <c r="K23" s="28" t="s">
        <v>48</v>
      </c>
      <c r="L23" s="29" t="s">
        <v>49</v>
      </c>
    </row>
    <row r="24" spans="1:12" s="19" customFormat="1" ht="37.5" customHeight="1" x14ac:dyDescent="0.15">
      <c r="A24" s="78"/>
      <c r="B24" s="31" t="s">
        <v>19</v>
      </c>
      <c r="C24" s="32">
        <v>30000</v>
      </c>
      <c r="D24" s="32">
        <v>0</v>
      </c>
      <c r="E24" s="32">
        <f>C24-D24</f>
        <v>30000</v>
      </c>
      <c r="F24" s="3"/>
      <c r="G24" s="34"/>
      <c r="H24" s="31"/>
      <c r="I24" s="35"/>
      <c r="J24" s="33" t="s">
        <v>33</v>
      </c>
      <c r="K24" s="28" t="s">
        <v>48</v>
      </c>
      <c r="L24" s="29" t="s">
        <v>49</v>
      </c>
    </row>
    <row r="25" spans="1:12" s="19" customFormat="1" ht="37.5" customHeight="1" x14ac:dyDescent="0.15">
      <c r="A25" s="70" t="s">
        <v>50</v>
      </c>
      <c r="B25" s="26" t="s">
        <v>51</v>
      </c>
      <c r="C25" s="3">
        <f>C26</f>
        <v>50000</v>
      </c>
      <c r="D25" s="3">
        <f>D26</f>
        <v>0</v>
      </c>
      <c r="E25" s="3">
        <f>E26</f>
        <v>50000</v>
      </c>
      <c r="F25" s="3"/>
      <c r="G25" s="34"/>
      <c r="H25" s="31"/>
      <c r="I25" s="35"/>
      <c r="J25" s="5" t="s">
        <v>33</v>
      </c>
      <c r="K25" s="28" t="s">
        <v>52</v>
      </c>
      <c r="L25" s="29" t="s">
        <v>53</v>
      </c>
    </row>
    <row r="26" spans="1:12" s="19" customFormat="1" ht="37.5" customHeight="1" x14ac:dyDescent="0.15">
      <c r="A26" s="78"/>
      <c r="B26" s="31" t="s">
        <v>19</v>
      </c>
      <c r="C26" s="32">
        <v>50000</v>
      </c>
      <c r="D26" s="32">
        <v>0</v>
      </c>
      <c r="E26" s="32">
        <f>C26-D26</f>
        <v>50000</v>
      </c>
      <c r="F26" s="3"/>
      <c r="G26" s="34"/>
      <c r="H26" s="31"/>
      <c r="I26" s="35"/>
      <c r="J26" s="33" t="s">
        <v>33</v>
      </c>
      <c r="K26" s="28" t="s">
        <v>52</v>
      </c>
      <c r="L26" s="29" t="s">
        <v>53</v>
      </c>
    </row>
    <row r="27" spans="1:12" s="19" customFormat="1" ht="37.5" customHeight="1" x14ac:dyDescent="0.15">
      <c r="A27" s="70" t="s">
        <v>54</v>
      </c>
      <c r="B27" s="26" t="s">
        <v>55</v>
      </c>
      <c r="C27" s="3">
        <v>0</v>
      </c>
      <c r="D27" s="3">
        <v>0</v>
      </c>
      <c r="E27" s="3">
        <v>0</v>
      </c>
      <c r="F27" s="3"/>
      <c r="G27" s="34"/>
      <c r="H27" s="31"/>
      <c r="I27" s="35"/>
      <c r="J27" s="5" t="s">
        <v>10</v>
      </c>
      <c r="K27" s="37" t="s">
        <v>56</v>
      </c>
      <c r="L27" s="29" t="s">
        <v>57</v>
      </c>
    </row>
    <row r="28" spans="1:12" s="19" customFormat="1" ht="37.5" customHeight="1" x14ac:dyDescent="0.15">
      <c r="A28" s="70" t="s">
        <v>58</v>
      </c>
      <c r="B28" s="26" t="s">
        <v>59</v>
      </c>
      <c r="C28" s="3">
        <f>SUM(C29:C29)</f>
        <v>200000</v>
      </c>
      <c r="D28" s="3">
        <f>SUM(D29:D29)</f>
        <v>200000</v>
      </c>
      <c r="E28" s="3">
        <f>E29</f>
        <v>0</v>
      </c>
      <c r="F28" s="3"/>
      <c r="G28" s="34"/>
      <c r="H28" s="31"/>
      <c r="I28" s="35"/>
      <c r="J28" s="5" t="s">
        <v>33</v>
      </c>
      <c r="K28" s="28" t="s">
        <v>60</v>
      </c>
      <c r="L28" s="29" t="s">
        <v>61</v>
      </c>
    </row>
    <row r="29" spans="1:12" s="19" customFormat="1" ht="37.5" customHeight="1" x14ac:dyDescent="0.15">
      <c r="A29" s="78"/>
      <c r="B29" s="31" t="s">
        <v>19</v>
      </c>
      <c r="C29" s="32">
        <v>200000</v>
      </c>
      <c r="D29" s="32">
        <v>200000</v>
      </c>
      <c r="E29" s="32">
        <v>0</v>
      </c>
      <c r="F29" s="3"/>
      <c r="G29" s="34"/>
      <c r="H29" s="31"/>
      <c r="I29" s="35"/>
      <c r="J29" s="33" t="s">
        <v>33</v>
      </c>
      <c r="K29" s="28" t="s">
        <v>60</v>
      </c>
      <c r="L29" s="29" t="s">
        <v>61</v>
      </c>
    </row>
    <row r="30" spans="1:12" s="19" customFormat="1" ht="37.5" customHeight="1" x14ac:dyDescent="0.15">
      <c r="A30" s="70" t="s">
        <v>62</v>
      </c>
      <c r="B30" s="26" t="s">
        <v>63</v>
      </c>
      <c r="C30" s="3">
        <f>C31</f>
        <v>100457.92</v>
      </c>
      <c r="D30" s="3">
        <f>D31</f>
        <v>100000</v>
      </c>
      <c r="E30" s="3">
        <f>E31</f>
        <v>457.91999999999825</v>
      </c>
      <c r="F30" s="3"/>
      <c r="G30" s="34"/>
      <c r="H30" s="31"/>
      <c r="I30" s="35"/>
      <c r="J30" s="5" t="s">
        <v>38</v>
      </c>
      <c r="K30" s="28" t="s">
        <v>64</v>
      </c>
      <c r="L30" s="29" t="s">
        <v>65</v>
      </c>
    </row>
    <row r="31" spans="1:12" s="19" customFormat="1" ht="37.5" customHeight="1" x14ac:dyDescent="0.15">
      <c r="A31" s="78"/>
      <c r="B31" s="38" t="s">
        <v>19</v>
      </c>
      <c r="C31" s="32">
        <v>100457.92</v>
      </c>
      <c r="D31" s="32">
        <v>100000</v>
      </c>
      <c r="E31" s="32">
        <f>C31-D31</f>
        <v>457.91999999999825</v>
      </c>
      <c r="F31" s="3"/>
      <c r="G31" s="34"/>
      <c r="H31" s="31"/>
      <c r="I31" s="35"/>
      <c r="J31" s="33" t="s">
        <v>38</v>
      </c>
      <c r="K31" s="28" t="s">
        <v>64</v>
      </c>
      <c r="L31" s="29" t="s">
        <v>65</v>
      </c>
    </row>
    <row r="32" spans="1:12" ht="30" customHeight="1" x14ac:dyDescent="0.15">
      <c r="A32" s="70" t="s">
        <v>102</v>
      </c>
      <c r="B32" s="26" t="s">
        <v>103</v>
      </c>
      <c r="C32" s="3">
        <f>C33</f>
        <v>50000</v>
      </c>
      <c r="D32" s="3">
        <f>D33</f>
        <v>0</v>
      </c>
      <c r="E32" s="3">
        <f>E33</f>
        <v>50000</v>
      </c>
      <c r="F32" s="32"/>
      <c r="G32" s="40"/>
      <c r="H32" s="31"/>
      <c r="I32" s="35"/>
      <c r="J32" s="5" t="s">
        <v>38</v>
      </c>
      <c r="K32" s="41" t="s">
        <v>104</v>
      </c>
      <c r="L32" s="29" t="s">
        <v>105</v>
      </c>
    </row>
    <row r="33" spans="1:12" ht="30" customHeight="1" x14ac:dyDescent="0.15">
      <c r="A33" s="79"/>
      <c r="B33" s="38" t="s">
        <v>19</v>
      </c>
      <c r="C33" s="32">
        <v>50000</v>
      </c>
      <c r="D33" s="32">
        <v>0</v>
      </c>
      <c r="E33" s="32">
        <f>C33-D33</f>
        <v>50000</v>
      </c>
      <c r="F33" s="32"/>
      <c r="G33" s="40"/>
      <c r="H33" s="31"/>
      <c r="I33" s="35"/>
      <c r="J33" s="33" t="s">
        <v>38</v>
      </c>
      <c r="K33" s="41" t="s">
        <v>104</v>
      </c>
      <c r="L33" s="29" t="s">
        <v>105</v>
      </c>
    </row>
    <row r="34" spans="1:12" ht="30" customHeight="1" x14ac:dyDescent="0.15">
      <c r="A34" s="70" t="s">
        <v>106</v>
      </c>
      <c r="B34" s="26" t="s">
        <v>107</v>
      </c>
      <c r="C34" s="3">
        <f>C35</f>
        <v>301236.59999999998</v>
      </c>
      <c r="D34" s="3">
        <f>D35</f>
        <v>272916</v>
      </c>
      <c r="E34" s="3">
        <f>E35</f>
        <v>28320.599999999977</v>
      </c>
      <c r="F34" s="32"/>
      <c r="G34" s="40"/>
      <c r="H34" s="31"/>
      <c r="I34" s="35"/>
      <c r="J34" s="5" t="s">
        <v>33</v>
      </c>
      <c r="K34" s="41" t="s">
        <v>108</v>
      </c>
      <c r="L34" s="29" t="s">
        <v>109</v>
      </c>
    </row>
    <row r="35" spans="1:12" ht="30" customHeight="1" x14ac:dyDescent="0.15">
      <c r="A35" s="79"/>
      <c r="B35" s="38" t="s">
        <v>19</v>
      </c>
      <c r="C35" s="32">
        <v>301236.59999999998</v>
      </c>
      <c r="D35" s="32">
        <v>272916</v>
      </c>
      <c r="E35" s="32">
        <f>C35-D35</f>
        <v>28320.599999999977</v>
      </c>
      <c r="F35" s="32"/>
      <c r="G35" s="40"/>
      <c r="H35" s="31"/>
      <c r="I35" s="35"/>
      <c r="J35" s="33" t="s">
        <v>33</v>
      </c>
      <c r="K35" s="41" t="s">
        <v>108</v>
      </c>
      <c r="L35" s="29" t="s">
        <v>109</v>
      </c>
    </row>
    <row r="36" spans="1:12" ht="84.75" customHeight="1" x14ac:dyDescent="0.15">
      <c r="A36" s="117" t="s">
        <v>289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</row>
    <row r="37" spans="1:12" s="60" customFormat="1" ht="21.95" customHeight="1" x14ac:dyDescent="0.15">
      <c r="A37" s="71"/>
      <c r="B37" s="59"/>
      <c r="C37" s="7"/>
      <c r="D37" s="7"/>
      <c r="E37" s="7"/>
      <c r="I37" s="61"/>
      <c r="J37" s="8"/>
      <c r="K37" s="61"/>
      <c r="L37" s="62"/>
    </row>
    <row r="38" spans="1:12" s="60" customFormat="1" ht="21.95" customHeight="1" x14ac:dyDescent="0.15">
      <c r="A38" s="71"/>
      <c r="B38" s="59"/>
      <c r="C38" s="7"/>
      <c r="D38" s="7"/>
      <c r="E38" s="7"/>
      <c r="F38" s="63"/>
      <c r="I38" s="61"/>
      <c r="J38" s="8"/>
      <c r="K38" s="61"/>
      <c r="L38" s="62"/>
    </row>
    <row r="39" spans="1:12" s="60" customFormat="1" ht="21.95" customHeight="1" x14ac:dyDescent="0.15">
      <c r="A39" s="71"/>
      <c r="B39" s="59"/>
      <c r="C39" s="7"/>
      <c r="D39" s="7"/>
      <c r="E39" s="7"/>
      <c r="I39" s="61"/>
      <c r="J39" s="8"/>
      <c r="K39" s="61"/>
      <c r="L39" s="62"/>
    </row>
    <row r="40" spans="1:12" s="60" customFormat="1" ht="21.95" customHeight="1" x14ac:dyDescent="0.15">
      <c r="A40" s="71"/>
      <c r="B40" s="59"/>
      <c r="C40" s="7"/>
      <c r="D40" s="7"/>
      <c r="E40" s="7"/>
      <c r="I40" s="61"/>
      <c r="J40" s="8"/>
      <c r="K40" s="61"/>
      <c r="L40" s="62"/>
    </row>
    <row r="41" spans="1:12" s="60" customFormat="1" ht="18" customHeight="1" x14ac:dyDescent="0.15">
      <c r="A41" s="71"/>
      <c r="B41" s="59"/>
      <c r="C41" s="7"/>
      <c r="D41" s="7"/>
      <c r="E41" s="7"/>
      <c r="I41" s="61"/>
      <c r="J41" s="8"/>
      <c r="K41" s="61"/>
      <c r="L41" s="62"/>
    </row>
    <row r="42" spans="1:12" s="60" customFormat="1" ht="18" customHeight="1" x14ac:dyDescent="0.15">
      <c r="A42" s="71"/>
      <c r="B42" s="59"/>
      <c r="C42" s="7"/>
      <c r="D42" s="7"/>
      <c r="E42" s="7"/>
      <c r="I42" s="61"/>
      <c r="J42" s="8"/>
      <c r="K42" s="61"/>
      <c r="L42" s="62"/>
    </row>
    <row r="43" spans="1:12" s="60" customFormat="1" ht="18" customHeight="1" x14ac:dyDescent="0.15">
      <c r="A43" s="71"/>
      <c r="B43" s="59"/>
      <c r="C43" s="7"/>
      <c r="D43" s="7"/>
      <c r="E43" s="7"/>
      <c r="I43" s="61"/>
      <c r="J43" s="8"/>
      <c r="K43" s="61"/>
      <c r="L43" s="62"/>
    </row>
    <row r="44" spans="1:12" s="60" customFormat="1" x14ac:dyDescent="0.15">
      <c r="A44" s="71"/>
      <c r="B44" s="59"/>
      <c r="C44" s="7"/>
      <c r="D44" s="7"/>
      <c r="E44" s="7"/>
      <c r="I44" s="61"/>
      <c r="J44" s="8"/>
      <c r="K44" s="61"/>
      <c r="L44" s="62"/>
    </row>
    <row r="45" spans="1:12" s="60" customFormat="1" x14ac:dyDescent="0.15">
      <c r="A45" s="71"/>
      <c r="B45" s="59"/>
      <c r="C45" s="7"/>
      <c r="D45" s="7"/>
      <c r="E45" s="7"/>
      <c r="I45" s="61"/>
      <c r="J45" s="8"/>
      <c r="K45" s="61"/>
      <c r="L45" s="62"/>
    </row>
    <row r="46" spans="1:12" s="60" customFormat="1" x14ac:dyDescent="0.15">
      <c r="A46" s="71"/>
      <c r="B46" s="59"/>
      <c r="C46" s="7"/>
      <c r="D46" s="7"/>
      <c r="E46" s="7"/>
      <c r="I46" s="61"/>
      <c r="J46" s="8"/>
      <c r="K46" s="61"/>
      <c r="L46" s="62"/>
    </row>
    <row r="47" spans="1:12" s="60" customFormat="1" x14ac:dyDescent="0.15">
      <c r="A47" s="71"/>
      <c r="B47" s="59"/>
      <c r="C47" s="7"/>
      <c r="D47" s="7"/>
      <c r="E47" s="7"/>
      <c r="I47" s="61"/>
      <c r="J47" s="8"/>
      <c r="K47" s="61"/>
      <c r="L47" s="62"/>
    </row>
    <row r="48" spans="1:12" s="60" customFormat="1" x14ac:dyDescent="0.15">
      <c r="A48" s="71"/>
      <c r="B48" s="59"/>
      <c r="C48" s="7"/>
      <c r="D48" s="7"/>
      <c r="E48" s="7"/>
      <c r="I48" s="61"/>
      <c r="J48" s="8"/>
      <c r="K48" s="61"/>
      <c r="L48" s="62"/>
    </row>
    <row r="49" spans="1:12" s="60" customFormat="1" x14ac:dyDescent="0.15">
      <c r="A49" s="71"/>
      <c r="B49" s="59"/>
      <c r="C49" s="7"/>
      <c r="D49" s="7"/>
      <c r="E49" s="7"/>
      <c r="I49" s="61"/>
      <c r="J49" s="8"/>
      <c r="K49" s="61"/>
      <c r="L49" s="62"/>
    </row>
    <row r="50" spans="1:12" s="62" customFormat="1" x14ac:dyDescent="0.15">
      <c r="A50" s="71"/>
      <c r="B50" s="59"/>
      <c r="C50" s="7"/>
      <c r="D50" s="7"/>
      <c r="E50" s="7"/>
      <c r="I50" s="61"/>
      <c r="J50" s="8"/>
      <c r="K50" s="61"/>
    </row>
    <row r="51" spans="1:12" s="62" customFormat="1" x14ac:dyDescent="0.15">
      <c r="A51" s="71"/>
      <c r="B51" s="59"/>
      <c r="C51" s="7"/>
      <c r="D51" s="7"/>
      <c r="E51" s="7"/>
      <c r="I51" s="61"/>
      <c r="J51" s="8"/>
      <c r="K51" s="61"/>
    </row>
    <row r="52" spans="1:12" s="62" customFormat="1" x14ac:dyDescent="0.15">
      <c r="A52" s="71"/>
      <c r="B52" s="59"/>
      <c r="C52" s="7"/>
      <c r="D52" s="7"/>
      <c r="E52" s="7"/>
      <c r="I52" s="61"/>
      <c r="J52" s="8"/>
      <c r="K52" s="61"/>
    </row>
    <row r="53" spans="1:12" s="62" customFormat="1" x14ac:dyDescent="0.15">
      <c r="A53" s="71"/>
      <c r="B53" s="59"/>
      <c r="C53" s="7"/>
      <c r="D53" s="7"/>
      <c r="E53" s="7"/>
      <c r="I53" s="61"/>
      <c r="J53" s="8"/>
      <c r="K53" s="61"/>
    </row>
    <row r="54" spans="1:12" s="62" customFormat="1" x14ac:dyDescent="0.15">
      <c r="A54" s="71"/>
      <c r="B54" s="59"/>
      <c r="C54" s="7"/>
      <c r="D54" s="7"/>
      <c r="E54" s="7"/>
      <c r="I54" s="61"/>
      <c r="J54" s="8"/>
      <c r="K54" s="61"/>
    </row>
    <row r="55" spans="1:12" s="62" customFormat="1" x14ac:dyDescent="0.15">
      <c r="A55" s="71"/>
      <c r="B55" s="59"/>
      <c r="C55" s="7"/>
      <c r="D55" s="7"/>
      <c r="E55" s="7"/>
      <c r="I55" s="61"/>
      <c r="J55" s="8"/>
      <c r="K55" s="61"/>
    </row>
    <row r="56" spans="1:12" s="62" customFormat="1" x14ac:dyDescent="0.15">
      <c r="A56" s="71"/>
      <c r="B56" s="59"/>
      <c r="C56" s="7"/>
      <c r="D56" s="7"/>
      <c r="E56" s="7"/>
      <c r="I56" s="61"/>
      <c r="J56" s="8"/>
      <c r="K56" s="61"/>
    </row>
    <row r="57" spans="1:12" s="62" customFormat="1" x14ac:dyDescent="0.15">
      <c r="A57" s="71"/>
      <c r="B57" s="59"/>
      <c r="C57" s="7"/>
      <c r="D57" s="7"/>
      <c r="E57" s="7"/>
      <c r="I57" s="61"/>
      <c r="J57" s="8"/>
      <c r="K57" s="61"/>
    </row>
    <row r="58" spans="1:12" s="62" customFormat="1" x14ac:dyDescent="0.15">
      <c r="A58" s="71"/>
      <c r="B58" s="59"/>
      <c r="C58" s="7"/>
      <c r="D58" s="7"/>
      <c r="E58" s="7"/>
      <c r="I58" s="61"/>
      <c r="J58" s="8"/>
      <c r="K58" s="61"/>
    </row>
    <row r="59" spans="1:12" s="62" customFormat="1" x14ac:dyDescent="0.15">
      <c r="A59" s="71"/>
      <c r="B59" s="59"/>
      <c r="C59" s="7"/>
      <c r="D59" s="7"/>
      <c r="E59" s="7"/>
      <c r="I59" s="61"/>
      <c r="J59" s="8"/>
      <c r="K59" s="61"/>
    </row>
    <row r="60" spans="1:12" s="62" customFormat="1" x14ac:dyDescent="0.15">
      <c r="A60" s="71"/>
      <c r="B60" s="59"/>
      <c r="C60" s="7"/>
      <c r="D60" s="7"/>
      <c r="E60" s="7"/>
      <c r="I60" s="61"/>
      <c r="J60" s="8"/>
      <c r="K60" s="61"/>
    </row>
    <row r="61" spans="1:12" s="62" customFormat="1" x14ac:dyDescent="0.15">
      <c r="A61" s="71"/>
      <c r="B61" s="59"/>
      <c r="C61" s="7"/>
      <c r="D61" s="7"/>
      <c r="E61" s="7"/>
      <c r="I61" s="61"/>
      <c r="J61" s="8"/>
      <c r="K61" s="61"/>
    </row>
    <row r="62" spans="1:12" s="62" customFormat="1" x14ac:dyDescent="0.15">
      <c r="A62" s="71"/>
      <c r="B62" s="59"/>
      <c r="C62" s="7"/>
      <c r="D62" s="7"/>
      <c r="E62" s="7"/>
      <c r="I62" s="61"/>
      <c r="J62" s="8"/>
      <c r="K62" s="61"/>
    </row>
    <row r="63" spans="1:12" s="62" customFormat="1" x14ac:dyDescent="0.15">
      <c r="A63" s="71"/>
      <c r="B63" s="59"/>
      <c r="C63" s="7"/>
      <c r="D63" s="7"/>
      <c r="E63" s="7"/>
      <c r="I63" s="61"/>
      <c r="J63" s="8"/>
      <c r="K63" s="61"/>
    </row>
    <row r="64" spans="1:12" s="62" customFormat="1" x14ac:dyDescent="0.15">
      <c r="A64" s="71"/>
      <c r="B64" s="59"/>
      <c r="C64" s="7"/>
      <c r="D64" s="7"/>
      <c r="E64" s="7"/>
      <c r="I64" s="61"/>
      <c r="J64" s="8"/>
      <c r="K64" s="61"/>
    </row>
    <row r="65" spans="1:12" s="62" customFormat="1" x14ac:dyDescent="0.15">
      <c r="A65" s="71"/>
      <c r="B65" s="59"/>
      <c r="C65" s="7"/>
      <c r="D65" s="7"/>
      <c r="E65" s="7"/>
      <c r="I65" s="61"/>
      <c r="J65" s="8"/>
      <c r="K65" s="61"/>
    </row>
    <row r="66" spans="1:12" s="62" customFormat="1" x14ac:dyDescent="0.15">
      <c r="A66" s="71"/>
      <c r="B66" s="59"/>
      <c r="C66" s="7"/>
      <c r="D66" s="7"/>
      <c r="E66" s="7"/>
      <c r="I66" s="61"/>
      <c r="J66" s="8"/>
      <c r="K66" s="61"/>
    </row>
    <row r="67" spans="1:12" s="60" customFormat="1" x14ac:dyDescent="0.15">
      <c r="A67" s="71"/>
      <c r="B67" s="59"/>
      <c r="C67" s="7"/>
      <c r="D67" s="7"/>
      <c r="E67" s="7"/>
      <c r="I67" s="61"/>
      <c r="J67" s="8"/>
      <c r="K67" s="61"/>
      <c r="L67" s="62"/>
    </row>
    <row r="68" spans="1:12" s="60" customFormat="1" x14ac:dyDescent="0.15">
      <c r="A68" s="71"/>
      <c r="B68" s="59"/>
      <c r="C68" s="7"/>
      <c r="D68" s="7"/>
      <c r="E68" s="7"/>
      <c r="I68" s="61"/>
      <c r="J68" s="8"/>
      <c r="K68" s="61"/>
      <c r="L68" s="62"/>
    </row>
    <row r="69" spans="1:12" s="60" customFormat="1" x14ac:dyDescent="0.15">
      <c r="A69" s="71"/>
      <c r="B69" s="59"/>
      <c r="C69" s="7"/>
      <c r="D69" s="7"/>
      <c r="E69" s="7"/>
      <c r="I69" s="61"/>
      <c r="J69" s="8"/>
      <c r="K69" s="61"/>
      <c r="L69" s="62"/>
    </row>
    <row r="70" spans="1:12" s="60" customFormat="1" x14ac:dyDescent="0.15">
      <c r="A70" s="71"/>
      <c r="B70" s="59"/>
      <c r="C70" s="7"/>
      <c r="D70" s="7"/>
      <c r="E70" s="7"/>
      <c r="I70" s="61"/>
      <c r="J70" s="8"/>
      <c r="K70" s="61"/>
      <c r="L70" s="62"/>
    </row>
    <row r="71" spans="1:12" s="60" customFormat="1" x14ac:dyDescent="0.15">
      <c r="A71" s="71"/>
      <c r="B71" s="59"/>
      <c r="C71" s="7"/>
      <c r="D71" s="7"/>
      <c r="E71" s="7"/>
      <c r="I71" s="61"/>
      <c r="J71" s="8"/>
      <c r="K71" s="61"/>
      <c r="L71" s="62"/>
    </row>
    <row r="72" spans="1:12" s="60" customFormat="1" x14ac:dyDescent="0.15">
      <c r="A72" s="71"/>
      <c r="B72" s="59"/>
      <c r="C72" s="7"/>
      <c r="D72" s="7"/>
      <c r="E72" s="7"/>
      <c r="I72" s="61"/>
      <c r="J72" s="8"/>
      <c r="K72" s="61"/>
      <c r="L72" s="62"/>
    </row>
    <row r="73" spans="1:12" s="60" customFormat="1" x14ac:dyDescent="0.15">
      <c r="A73" s="71"/>
      <c r="B73" s="59"/>
      <c r="C73" s="7"/>
      <c r="D73" s="7"/>
      <c r="E73" s="7"/>
      <c r="I73" s="61"/>
      <c r="J73" s="8"/>
      <c r="K73" s="61"/>
      <c r="L73" s="62"/>
    </row>
    <row r="74" spans="1:12" s="60" customFormat="1" x14ac:dyDescent="0.15">
      <c r="A74" s="71"/>
      <c r="B74" s="59"/>
      <c r="C74" s="7"/>
      <c r="D74" s="7"/>
      <c r="E74" s="7"/>
      <c r="I74" s="61"/>
      <c r="J74" s="8"/>
      <c r="K74" s="61"/>
      <c r="L74" s="62"/>
    </row>
    <row r="75" spans="1:12" s="60" customFormat="1" x14ac:dyDescent="0.15">
      <c r="A75" s="71"/>
      <c r="B75" s="59"/>
      <c r="C75" s="7"/>
      <c r="D75" s="7"/>
      <c r="E75" s="7"/>
      <c r="I75" s="61"/>
      <c r="J75" s="8"/>
      <c r="K75" s="61"/>
      <c r="L75" s="62"/>
    </row>
    <row r="76" spans="1:12" s="60" customFormat="1" x14ac:dyDescent="0.15">
      <c r="A76" s="71"/>
      <c r="B76" s="59"/>
      <c r="C76" s="7"/>
      <c r="D76" s="7"/>
      <c r="E76" s="7"/>
      <c r="I76" s="61"/>
      <c r="J76" s="8"/>
      <c r="K76" s="61"/>
      <c r="L76" s="62"/>
    </row>
    <row r="77" spans="1:12" s="60" customFormat="1" x14ac:dyDescent="0.15">
      <c r="A77" s="71"/>
      <c r="B77" s="59"/>
      <c r="C77" s="7"/>
      <c r="D77" s="7"/>
      <c r="E77" s="7"/>
      <c r="I77" s="61"/>
      <c r="J77" s="8"/>
      <c r="K77" s="61"/>
      <c r="L77" s="62"/>
    </row>
    <row r="78" spans="1:12" s="60" customFormat="1" x14ac:dyDescent="0.15">
      <c r="A78" s="71"/>
      <c r="B78" s="59"/>
      <c r="C78" s="7"/>
      <c r="D78" s="7"/>
      <c r="E78" s="7"/>
      <c r="I78" s="61"/>
      <c r="J78" s="8"/>
      <c r="K78" s="61"/>
      <c r="L78" s="62"/>
    </row>
    <row r="79" spans="1:12" s="60" customFormat="1" x14ac:dyDescent="0.15">
      <c r="A79" s="71"/>
      <c r="B79" s="59"/>
      <c r="C79" s="7"/>
      <c r="D79" s="7"/>
      <c r="E79" s="7"/>
      <c r="I79" s="61"/>
      <c r="J79" s="8"/>
      <c r="K79" s="61"/>
      <c r="L79" s="62"/>
    </row>
    <row r="80" spans="1:12" s="60" customFormat="1" x14ac:dyDescent="0.15">
      <c r="A80" s="71"/>
      <c r="B80" s="59"/>
      <c r="C80" s="7"/>
      <c r="D80" s="7"/>
      <c r="E80" s="7"/>
      <c r="I80" s="61"/>
      <c r="J80" s="8"/>
      <c r="K80" s="61"/>
      <c r="L80" s="62"/>
    </row>
    <row r="81" spans="1:12" s="60" customFormat="1" x14ac:dyDescent="0.15">
      <c r="A81" s="71"/>
      <c r="B81" s="59"/>
      <c r="C81" s="7"/>
      <c r="D81" s="7"/>
      <c r="E81" s="7"/>
      <c r="I81" s="61"/>
      <c r="J81" s="8"/>
      <c r="K81" s="61"/>
      <c r="L81" s="62"/>
    </row>
    <row r="82" spans="1:12" s="60" customFormat="1" x14ac:dyDescent="0.15">
      <c r="A82" s="71"/>
      <c r="B82" s="59"/>
      <c r="C82" s="7"/>
      <c r="D82" s="7"/>
      <c r="E82" s="7"/>
      <c r="I82" s="61"/>
      <c r="J82" s="8"/>
      <c r="K82" s="61"/>
      <c r="L82" s="62"/>
    </row>
    <row r="83" spans="1:12" s="60" customFormat="1" x14ac:dyDescent="0.15">
      <c r="A83" s="71"/>
      <c r="B83" s="59"/>
      <c r="C83" s="7"/>
      <c r="D83" s="7"/>
      <c r="E83" s="7"/>
      <c r="I83" s="61"/>
      <c r="J83" s="8"/>
      <c r="K83" s="61"/>
      <c r="L83" s="62"/>
    </row>
    <row r="84" spans="1:12" s="60" customFormat="1" x14ac:dyDescent="0.15">
      <c r="A84" s="71"/>
      <c r="B84" s="59"/>
      <c r="C84" s="7"/>
      <c r="D84" s="7"/>
      <c r="E84" s="7"/>
      <c r="I84" s="61"/>
      <c r="J84" s="8"/>
      <c r="K84" s="61"/>
      <c r="L84" s="62"/>
    </row>
    <row r="85" spans="1:12" s="60" customFormat="1" x14ac:dyDescent="0.15">
      <c r="A85" s="71"/>
      <c r="B85" s="59"/>
      <c r="C85" s="7"/>
      <c r="D85" s="7"/>
      <c r="E85" s="7"/>
      <c r="I85" s="61"/>
      <c r="J85" s="8"/>
      <c r="K85" s="61"/>
      <c r="L85" s="62"/>
    </row>
    <row r="86" spans="1:12" s="60" customFormat="1" x14ac:dyDescent="0.15">
      <c r="A86" s="71"/>
      <c r="B86" s="59"/>
      <c r="C86" s="7"/>
      <c r="D86" s="7"/>
      <c r="E86" s="7"/>
      <c r="I86" s="61"/>
      <c r="J86" s="8"/>
      <c r="K86" s="61"/>
      <c r="L86" s="62"/>
    </row>
    <row r="87" spans="1:12" s="60" customFormat="1" x14ac:dyDescent="0.15">
      <c r="A87" s="71"/>
      <c r="B87" s="59"/>
      <c r="C87" s="7"/>
      <c r="D87" s="7"/>
      <c r="E87" s="7"/>
      <c r="I87" s="61"/>
      <c r="J87" s="8"/>
      <c r="K87" s="61"/>
      <c r="L87" s="62"/>
    </row>
    <row r="88" spans="1:12" s="60" customFormat="1" x14ac:dyDescent="0.15">
      <c r="A88" s="71"/>
      <c r="B88" s="59"/>
      <c r="C88" s="7"/>
      <c r="D88" s="7"/>
      <c r="E88" s="7"/>
      <c r="I88" s="61"/>
      <c r="J88" s="8"/>
      <c r="K88" s="61"/>
      <c r="L88" s="62"/>
    </row>
    <row r="89" spans="1:12" s="60" customFormat="1" x14ac:dyDescent="0.15">
      <c r="A89" s="71"/>
      <c r="B89" s="59"/>
      <c r="C89" s="7"/>
      <c r="D89" s="7"/>
      <c r="E89" s="7"/>
      <c r="I89" s="61"/>
      <c r="J89" s="8"/>
      <c r="K89" s="61"/>
      <c r="L89" s="62"/>
    </row>
    <row r="90" spans="1:12" s="60" customFormat="1" x14ac:dyDescent="0.15">
      <c r="A90" s="71"/>
      <c r="B90" s="59"/>
      <c r="C90" s="7"/>
      <c r="D90" s="7"/>
      <c r="E90" s="7"/>
      <c r="I90" s="61"/>
      <c r="J90" s="8"/>
      <c r="K90" s="61"/>
      <c r="L90" s="62"/>
    </row>
    <row r="91" spans="1:12" s="60" customFormat="1" x14ac:dyDescent="0.15">
      <c r="A91" s="71"/>
      <c r="B91" s="59"/>
      <c r="C91" s="7"/>
      <c r="D91" s="7"/>
      <c r="E91" s="7"/>
      <c r="I91" s="61"/>
      <c r="J91" s="8"/>
      <c r="K91" s="61"/>
      <c r="L91" s="62"/>
    </row>
    <row r="92" spans="1:12" s="60" customFormat="1" x14ac:dyDescent="0.15">
      <c r="A92" s="71"/>
      <c r="B92" s="59"/>
      <c r="C92" s="7"/>
      <c r="D92" s="7"/>
      <c r="E92" s="7"/>
      <c r="I92" s="61"/>
      <c r="J92" s="8"/>
      <c r="K92" s="61"/>
      <c r="L92" s="62"/>
    </row>
    <row r="93" spans="1:12" s="60" customFormat="1" x14ac:dyDescent="0.15">
      <c r="A93" s="71"/>
      <c r="B93" s="59"/>
      <c r="C93" s="7"/>
      <c r="D93" s="7"/>
      <c r="E93" s="7"/>
      <c r="I93" s="61"/>
      <c r="J93" s="8"/>
      <c r="K93" s="61"/>
      <c r="L93" s="62"/>
    </row>
    <row r="94" spans="1:12" s="60" customFormat="1" x14ac:dyDescent="0.15">
      <c r="A94" s="71"/>
      <c r="B94" s="59"/>
      <c r="C94" s="7"/>
      <c r="D94" s="7"/>
      <c r="E94" s="7"/>
      <c r="I94" s="61"/>
      <c r="J94" s="8"/>
      <c r="K94" s="61"/>
      <c r="L94" s="62"/>
    </row>
    <row r="95" spans="1:12" x14ac:dyDescent="0.15">
      <c r="C95" s="7"/>
      <c r="D95" s="7"/>
      <c r="E95" s="7"/>
      <c r="F95" s="60"/>
      <c r="G95" s="60"/>
      <c r="H95" s="60"/>
      <c r="I95" s="61"/>
      <c r="J95" s="8"/>
    </row>
    <row r="96" spans="1:12" x14ac:dyDescent="0.15">
      <c r="C96" s="7"/>
      <c r="D96" s="7"/>
      <c r="E96" s="7"/>
      <c r="F96" s="60"/>
      <c r="G96" s="60"/>
      <c r="H96" s="60"/>
      <c r="I96" s="61"/>
      <c r="J96" s="8"/>
    </row>
    <row r="97" spans="1:14" x14ac:dyDescent="0.15">
      <c r="C97" s="7"/>
      <c r="D97" s="7"/>
      <c r="E97" s="7"/>
      <c r="F97" s="60"/>
      <c r="G97" s="60"/>
      <c r="H97" s="60"/>
      <c r="I97" s="61"/>
      <c r="J97" s="8"/>
    </row>
    <row r="98" spans="1:14" x14ac:dyDescent="0.15">
      <c r="C98" s="7"/>
      <c r="D98" s="7"/>
      <c r="E98" s="7"/>
      <c r="F98" s="60"/>
      <c r="G98" s="60"/>
      <c r="H98" s="60"/>
      <c r="I98" s="61"/>
      <c r="J98" s="8"/>
    </row>
    <row r="99" spans="1:14" x14ac:dyDescent="0.15">
      <c r="C99" s="7"/>
      <c r="D99" s="7"/>
      <c r="E99" s="7"/>
      <c r="F99" s="60"/>
      <c r="G99" s="60"/>
      <c r="H99" s="60"/>
      <c r="I99" s="61"/>
      <c r="J99" s="8"/>
    </row>
    <row r="100" spans="1:14" x14ac:dyDescent="0.15">
      <c r="C100" s="7"/>
      <c r="D100" s="7"/>
      <c r="E100" s="7"/>
      <c r="F100" s="60"/>
      <c r="G100" s="60"/>
      <c r="H100" s="60"/>
      <c r="I100" s="61"/>
      <c r="J100" s="8"/>
    </row>
    <row r="101" spans="1:14" x14ac:dyDescent="0.15">
      <c r="C101" s="7"/>
      <c r="D101" s="7"/>
      <c r="E101" s="7"/>
      <c r="F101" s="60"/>
      <c r="G101" s="60"/>
      <c r="H101" s="60"/>
      <c r="I101" s="61"/>
      <c r="J101" s="8"/>
    </row>
    <row r="102" spans="1:14" x14ac:dyDescent="0.15">
      <c r="C102" s="7"/>
      <c r="D102" s="7"/>
      <c r="E102" s="7"/>
      <c r="F102" s="60"/>
      <c r="G102" s="60"/>
      <c r="H102" s="60"/>
      <c r="I102" s="61"/>
      <c r="J102" s="8"/>
    </row>
    <row r="103" spans="1:14" x14ac:dyDescent="0.15">
      <c r="C103" s="7"/>
      <c r="D103" s="7"/>
      <c r="E103" s="7"/>
      <c r="F103" s="60"/>
      <c r="G103" s="60"/>
      <c r="H103" s="60"/>
      <c r="I103" s="61"/>
      <c r="J103" s="8"/>
    </row>
    <row r="104" spans="1:14" x14ac:dyDescent="0.15">
      <c r="C104" s="7"/>
      <c r="D104" s="7"/>
      <c r="E104" s="7"/>
      <c r="F104" s="60"/>
      <c r="G104" s="60"/>
      <c r="H104" s="60"/>
      <c r="I104" s="61"/>
      <c r="J104" s="8"/>
    </row>
    <row r="105" spans="1:14" x14ac:dyDescent="0.15">
      <c r="C105" s="7"/>
      <c r="D105" s="7"/>
      <c r="E105" s="7"/>
      <c r="F105" s="60"/>
      <c r="G105" s="60"/>
      <c r="H105" s="60"/>
      <c r="I105" s="61"/>
      <c r="J105" s="8"/>
    </row>
    <row r="106" spans="1:14" x14ac:dyDescent="0.15">
      <c r="C106" s="7"/>
      <c r="D106" s="7"/>
      <c r="E106" s="7"/>
      <c r="F106" s="60"/>
      <c r="G106" s="60"/>
      <c r="H106" s="60"/>
      <c r="I106" s="61"/>
      <c r="J106" s="8"/>
    </row>
    <row r="107" spans="1:14" x14ac:dyDescent="0.15">
      <c r="C107" s="7"/>
      <c r="D107" s="7"/>
      <c r="E107" s="7"/>
      <c r="F107" s="60"/>
      <c r="G107" s="60"/>
      <c r="H107" s="60"/>
      <c r="I107" s="61"/>
      <c r="J107" s="8"/>
    </row>
    <row r="108" spans="1:14" x14ac:dyDescent="0.15">
      <c r="C108" s="7"/>
      <c r="D108" s="7"/>
      <c r="E108" s="7"/>
      <c r="F108" s="60"/>
      <c r="G108" s="60"/>
      <c r="H108" s="60"/>
      <c r="I108" s="61"/>
      <c r="J108" s="8"/>
    </row>
    <row r="109" spans="1:14" s="4" customFormat="1" x14ac:dyDescent="0.15">
      <c r="A109" s="64"/>
      <c r="B109" s="2"/>
      <c r="C109" s="7"/>
      <c r="D109" s="7"/>
      <c r="E109" s="7"/>
      <c r="F109" s="60"/>
      <c r="G109" s="60"/>
      <c r="H109" s="60"/>
      <c r="I109" s="61"/>
      <c r="J109" s="8"/>
      <c r="L109" s="6"/>
      <c r="M109"/>
      <c r="N109"/>
    </row>
    <row r="110" spans="1:14" s="4" customFormat="1" x14ac:dyDescent="0.15">
      <c r="A110" s="64"/>
      <c r="B110" s="2"/>
      <c r="C110" s="7"/>
      <c r="D110" s="7"/>
      <c r="E110" s="7"/>
      <c r="F110" s="60"/>
      <c r="G110" s="60"/>
      <c r="H110" s="60"/>
      <c r="I110" s="61"/>
      <c r="J110" s="8"/>
      <c r="L110" s="6"/>
      <c r="M110"/>
      <c r="N110"/>
    </row>
    <row r="111" spans="1:14" s="4" customFormat="1" x14ac:dyDescent="0.15">
      <c r="A111" s="64"/>
      <c r="B111" s="2"/>
      <c r="C111" s="7"/>
      <c r="D111" s="7"/>
      <c r="E111" s="7"/>
      <c r="F111" s="60"/>
      <c r="G111" s="60"/>
      <c r="H111" s="60"/>
      <c r="I111" s="61"/>
      <c r="J111" s="8"/>
      <c r="L111" s="6"/>
      <c r="M111"/>
      <c r="N111"/>
    </row>
    <row r="112" spans="1:14" s="4" customFormat="1" x14ac:dyDescent="0.15">
      <c r="A112" s="64"/>
      <c r="B112" s="2"/>
      <c r="C112" s="7"/>
      <c r="D112" s="7"/>
      <c r="E112" s="7"/>
      <c r="F112" s="60"/>
      <c r="G112" s="60"/>
      <c r="H112" s="60"/>
      <c r="I112" s="61"/>
      <c r="J112" s="8"/>
      <c r="L112" s="6"/>
      <c r="M112"/>
      <c r="N112"/>
    </row>
    <row r="113" spans="1:14" s="4" customFormat="1" x14ac:dyDescent="0.15">
      <c r="A113" s="64"/>
      <c r="B113" s="2"/>
      <c r="C113" s="7"/>
      <c r="D113" s="7"/>
      <c r="E113" s="7"/>
      <c r="F113" s="60"/>
      <c r="G113" s="60"/>
      <c r="H113" s="60"/>
      <c r="I113" s="61"/>
      <c r="J113" s="8"/>
      <c r="L113" s="6"/>
      <c r="M113"/>
      <c r="N113"/>
    </row>
    <row r="114" spans="1:14" s="4" customFormat="1" x14ac:dyDescent="0.15">
      <c r="A114" s="64"/>
      <c r="B114" s="2"/>
      <c r="C114" s="7"/>
      <c r="D114" s="7"/>
      <c r="E114" s="7"/>
      <c r="F114" s="60"/>
      <c r="G114" s="60"/>
      <c r="H114" s="60"/>
      <c r="I114" s="61"/>
      <c r="J114" s="8"/>
      <c r="L114" s="6"/>
      <c r="M114"/>
      <c r="N114"/>
    </row>
    <row r="115" spans="1:14" s="4" customFormat="1" x14ac:dyDescent="0.15">
      <c r="A115" s="64"/>
      <c r="B115" s="2"/>
      <c r="C115" s="7"/>
      <c r="D115" s="7"/>
      <c r="E115" s="7"/>
      <c r="F115" s="60"/>
      <c r="G115" s="60"/>
      <c r="H115" s="60"/>
      <c r="I115" s="61"/>
      <c r="J115" s="8"/>
      <c r="L115" s="6"/>
      <c r="M115"/>
      <c r="N115"/>
    </row>
    <row r="116" spans="1:14" s="4" customFormat="1" x14ac:dyDescent="0.15">
      <c r="A116" s="64"/>
      <c r="B116" s="2"/>
      <c r="C116" s="7"/>
      <c r="D116" s="7"/>
      <c r="E116" s="7"/>
      <c r="F116" s="60"/>
      <c r="G116" s="60"/>
      <c r="H116" s="60"/>
      <c r="I116" s="61"/>
      <c r="J116" s="8"/>
      <c r="L116" s="6"/>
      <c r="M116"/>
      <c r="N116"/>
    </row>
    <row r="117" spans="1:14" s="4" customFormat="1" x14ac:dyDescent="0.15">
      <c r="A117" s="64"/>
      <c r="B117" s="2"/>
      <c r="C117" s="7"/>
      <c r="D117" s="7"/>
      <c r="E117" s="7"/>
      <c r="F117" s="60"/>
      <c r="G117" s="60"/>
      <c r="H117" s="60"/>
      <c r="I117" s="61"/>
      <c r="J117" s="8"/>
      <c r="L117" s="6"/>
      <c r="M117"/>
      <c r="N117"/>
    </row>
    <row r="118" spans="1:14" s="4" customFormat="1" x14ac:dyDescent="0.15">
      <c r="A118" s="64"/>
      <c r="B118" s="2"/>
      <c r="C118" s="7"/>
      <c r="D118" s="7"/>
      <c r="E118" s="7"/>
      <c r="F118" s="60"/>
      <c r="G118" s="60"/>
      <c r="H118" s="60"/>
      <c r="I118" s="61"/>
      <c r="J118" s="8"/>
      <c r="L118" s="6"/>
      <c r="M118"/>
      <c r="N118"/>
    </row>
    <row r="119" spans="1:14" s="4" customFormat="1" x14ac:dyDescent="0.15">
      <c r="A119" s="64"/>
      <c r="B119" s="2"/>
      <c r="C119" s="7"/>
      <c r="D119" s="7"/>
      <c r="E119" s="7"/>
      <c r="F119" s="60"/>
      <c r="G119" s="60"/>
      <c r="H119" s="60"/>
      <c r="I119" s="61"/>
      <c r="J119" s="8"/>
      <c r="L119" s="6"/>
      <c r="M119"/>
      <c r="N119"/>
    </row>
    <row r="120" spans="1:14" s="4" customFormat="1" x14ac:dyDescent="0.15">
      <c r="A120" s="64"/>
      <c r="B120" s="2"/>
      <c r="C120" s="7"/>
      <c r="D120" s="7"/>
      <c r="E120" s="7"/>
      <c r="F120" s="60"/>
      <c r="G120" s="60"/>
      <c r="H120" s="60"/>
      <c r="I120" s="61"/>
      <c r="J120" s="8"/>
      <c r="L120" s="6"/>
      <c r="M120"/>
      <c r="N120"/>
    </row>
    <row r="121" spans="1:14" s="4" customFormat="1" x14ac:dyDescent="0.15">
      <c r="A121" s="64"/>
      <c r="B121" s="2"/>
      <c r="C121" s="7"/>
      <c r="D121" s="7"/>
      <c r="E121" s="7"/>
      <c r="F121" s="60"/>
      <c r="G121" s="60"/>
      <c r="H121" s="60"/>
      <c r="I121" s="61"/>
      <c r="J121" s="8"/>
      <c r="L121" s="6"/>
      <c r="M121"/>
      <c r="N121"/>
    </row>
    <row r="122" spans="1:14" s="4" customFormat="1" x14ac:dyDescent="0.15">
      <c r="A122" s="64"/>
      <c r="B122" s="2"/>
      <c r="C122" s="7"/>
      <c r="D122" s="7"/>
      <c r="E122" s="7"/>
      <c r="F122" s="60"/>
      <c r="G122" s="60"/>
      <c r="H122" s="60"/>
      <c r="I122" s="61"/>
      <c r="J122" s="8"/>
      <c r="L122" s="6"/>
      <c r="M122"/>
      <c r="N122"/>
    </row>
    <row r="123" spans="1:14" s="4" customFormat="1" x14ac:dyDescent="0.15">
      <c r="A123" s="64"/>
      <c r="B123" s="2"/>
      <c r="C123" s="7"/>
      <c r="D123" s="7"/>
      <c r="E123" s="7"/>
      <c r="F123" s="60"/>
      <c r="G123" s="60"/>
      <c r="H123" s="60"/>
      <c r="I123" s="61"/>
      <c r="J123" s="8"/>
      <c r="L123" s="6"/>
      <c r="M123"/>
      <c r="N123"/>
    </row>
    <row r="124" spans="1:14" s="4" customFormat="1" x14ac:dyDescent="0.15">
      <c r="A124" s="64"/>
      <c r="B124" s="2"/>
      <c r="C124" s="7"/>
      <c r="D124" s="7"/>
      <c r="E124" s="7"/>
      <c r="F124" s="60"/>
      <c r="G124" s="60"/>
      <c r="H124" s="60"/>
      <c r="I124" s="61"/>
      <c r="J124" s="8"/>
      <c r="L124" s="6"/>
      <c r="M124"/>
      <c r="N124"/>
    </row>
    <row r="125" spans="1:14" s="4" customFormat="1" x14ac:dyDescent="0.15">
      <c r="A125" s="64"/>
      <c r="B125" s="2"/>
      <c r="C125" s="7"/>
      <c r="D125" s="7"/>
      <c r="E125" s="7"/>
      <c r="F125" s="60"/>
      <c r="G125" s="60"/>
      <c r="H125" s="60"/>
      <c r="I125" s="61"/>
      <c r="J125" s="8"/>
      <c r="L125" s="6"/>
      <c r="M125"/>
      <c r="N125"/>
    </row>
    <row r="126" spans="1:14" s="4" customFormat="1" x14ac:dyDescent="0.15">
      <c r="A126" s="64"/>
      <c r="B126" s="2"/>
      <c r="C126" s="7"/>
      <c r="D126" s="7"/>
      <c r="E126" s="7"/>
      <c r="F126" s="60"/>
      <c r="G126" s="60"/>
      <c r="H126" s="60"/>
      <c r="I126" s="61"/>
      <c r="J126" s="8"/>
      <c r="L126" s="6"/>
      <c r="M126"/>
      <c r="N126"/>
    </row>
    <row r="127" spans="1:14" s="4" customFormat="1" x14ac:dyDescent="0.15">
      <c r="A127" s="64"/>
      <c r="B127" s="2"/>
      <c r="C127" s="7"/>
      <c r="D127" s="7"/>
      <c r="E127" s="7"/>
      <c r="F127" s="60"/>
      <c r="G127" s="60"/>
      <c r="H127" s="60"/>
      <c r="I127" s="61"/>
      <c r="J127" s="8"/>
      <c r="L127" s="6"/>
      <c r="M127"/>
      <c r="N127"/>
    </row>
    <row r="128" spans="1:14" s="4" customFormat="1" x14ac:dyDescent="0.15">
      <c r="A128" s="64"/>
      <c r="B128" s="2"/>
      <c r="C128" s="7"/>
      <c r="D128" s="7"/>
      <c r="E128" s="7"/>
      <c r="F128" s="60"/>
      <c r="G128" s="60"/>
      <c r="H128" s="60"/>
      <c r="I128" s="61"/>
      <c r="J128" s="8"/>
      <c r="L128" s="6"/>
      <c r="M128"/>
      <c r="N128"/>
    </row>
    <row r="129" spans="1:14" s="4" customFormat="1" x14ac:dyDescent="0.15">
      <c r="A129" s="64"/>
      <c r="B129" s="2"/>
      <c r="C129" s="7"/>
      <c r="D129" s="7"/>
      <c r="E129" s="7"/>
      <c r="F129" s="60"/>
      <c r="G129" s="60"/>
      <c r="H129" s="60"/>
      <c r="I129" s="61"/>
      <c r="J129" s="8"/>
      <c r="L129" s="6"/>
      <c r="M129"/>
      <c r="N129"/>
    </row>
    <row r="130" spans="1:14" s="4" customFormat="1" x14ac:dyDescent="0.15">
      <c r="A130" s="64"/>
      <c r="B130" s="2"/>
      <c r="C130" s="7"/>
      <c r="D130" s="7"/>
      <c r="E130" s="7"/>
      <c r="F130" s="60"/>
      <c r="G130" s="60"/>
      <c r="H130" s="60"/>
      <c r="I130" s="61"/>
      <c r="J130" s="8"/>
      <c r="L130" s="6"/>
      <c r="M130"/>
      <c r="N130"/>
    </row>
    <row r="131" spans="1:14" s="4" customFormat="1" x14ac:dyDescent="0.15">
      <c r="A131" s="64"/>
      <c r="B131" s="2"/>
      <c r="C131" s="7"/>
      <c r="D131" s="7"/>
      <c r="E131" s="7"/>
      <c r="F131" s="60"/>
      <c r="G131" s="60"/>
      <c r="H131" s="60"/>
      <c r="I131" s="61"/>
      <c r="J131" s="8"/>
      <c r="L131" s="6"/>
      <c r="M131"/>
      <c r="N131"/>
    </row>
    <row r="132" spans="1:14" s="4" customFormat="1" x14ac:dyDescent="0.15">
      <c r="A132" s="64"/>
      <c r="B132" s="2"/>
      <c r="C132" s="7"/>
      <c r="D132" s="7"/>
      <c r="E132" s="7"/>
      <c r="F132" s="60"/>
      <c r="G132" s="60"/>
      <c r="H132" s="60"/>
      <c r="I132" s="61"/>
      <c r="J132" s="8"/>
      <c r="L132" s="6"/>
      <c r="M132"/>
      <c r="N132"/>
    </row>
    <row r="133" spans="1:14" s="4" customFormat="1" x14ac:dyDescent="0.15">
      <c r="A133" s="64"/>
      <c r="B133" s="2"/>
      <c r="C133" s="7"/>
      <c r="D133" s="7"/>
      <c r="E133" s="7"/>
      <c r="F133" s="60"/>
      <c r="G133" s="60"/>
      <c r="H133" s="60"/>
      <c r="I133" s="61"/>
      <c r="J133" s="8"/>
      <c r="L133" s="6"/>
      <c r="M133"/>
      <c r="N133"/>
    </row>
    <row r="134" spans="1:14" s="4" customFormat="1" x14ac:dyDescent="0.15">
      <c r="A134" s="64"/>
      <c r="B134" s="2"/>
      <c r="C134" s="7"/>
      <c r="D134" s="7"/>
      <c r="E134" s="7"/>
      <c r="F134" s="60"/>
      <c r="G134" s="60"/>
      <c r="H134" s="60"/>
      <c r="I134" s="61"/>
      <c r="J134" s="8"/>
      <c r="L134" s="6"/>
      <c r="M134"/>
      <c r="N134"/>
    </row>
    <row r="135" spans="1:14" s="4" customFormat="1" x14ac:dyDescent="0.15">
      <c r="A135" s="64"/>
      <c r="B135" s="2"/>
      <c r="C135" s="7"/>
      <c r="D135" s="7"/>
      <c r="E135" s="7"/>
      <c r="F135" s="60"/>
      <c r="G135" s="60"/>
      <c r="H135" s="60"/>
      <c r="I135" s="61"/>
      <c r="J135" s="8"/>
      <c r="L135" s="6"/>
      <c r="M135"/>
      <c r="N135"/>
    </row>
    <row r="136" spans="1:14" s="4" customFormat="1" x14ac:dyDescent="0.15">
      <c r="A136" s="64"/>
      <c r="B136" s="2"/>
      <c r="C136" s="7"/>
      <c r="D136" s="7"/>
      <c r="E136" s="7"/>
      <c r="F136" s="60"/>
      <c r="G136" s="60"/>
      <c r="H136" s="60"/>
      <c r="I136" s="61"/>
      <c r="J136" s="8"/>
      <c r="L136" s="6"/>
      <c r="M136"/>
      <c r="N136"/>
    </row>
    <row r="137" spans="1:14" s="4" customFormat="1" x14ac:dyDescent="0.15">
      <c r="A137" s="64"/>
      <c r="B137" s="2"/>
      <c r="C137" s="7"/>
      <c r="D137" s="7"/>
      <c r="E137" s="7"/>
      <c r="F137" s="60"/>
      <c r="G137" s="60"/>
      <c r="H137" s="60"/>
      <c r="I137" s="61"/>
      <c r="J137" s="8"/>
      <c r="L137" s="6"/>
      <c r="M137"/>
      <c r="N137"/>
    </row>
    <row r="138" spans="1:14" s="4" customFormat="1" x14ac:dyDescent="0.15">
      <c r="A138" s="64"/>
      <c r="B138" s="2"/>
      <c r="C138" s="7"/>
      <c r="D138" s="7"/>
      <c r="E138" s="7"/>
      <c r="F138" s="60"/>
      <c r="G138" s="60"/>
      <c r="H138" s="60"/>
      <c r="I138" s="61"/>
      <c r="J138" s="8"/>
      <c r="L138" s="6"/>
      <c r="M138"/>
      <c r="N138"/>
    </row>
    <row r="139" spans="1:14" s="4" customFormat="1" x14ac:dyDescent="0.15">
      <c r="A139" s="64"/>
      <c r="B139" s="2"/>
      <c r="C139" s="7"/>
      <c r="D139" s="7"/>
      <c r="E139" s="7"/>
      <c r="F139" s="60"/>
      <c r="G139" s="60"/>
      <c r="H139" s="60"/>
      <c r="I139" s="61"/>
      <c r="J139" s="8"/>
      <c r="L139" s="6"/>
      <c r="M139"/>
      <c r="N139"/>
    </row>
    <row r="140" spans="1:14" s="4" customFormat="1" x14ac:dyDescent="0.15">
      <c r="A140" s="64"/>
      <c r="B140" s="2"/>
      <c r="C140" s="7"/>
      <c r="D140" s="7"/>
      <c r="E140" s="7"/>
      <c r="F140" s="60"/>
      <c r="G140" s="60"/>
      <c r="H140" s="60"/>
      <c r="I140" s="61"/>
      <c r="J140" s="8"/>
      <c r="L140" s="6"/>
      <c r="M140"/>
      <c r="N140"/>
    </row>
    <row r="141" spans="1:14" s="4" customFormat="1" x14ac:dyDescent="0.15">
      <c r="A141" s="64"/>
      <c r="B141" s="2"/>
      <c r="C141" s="7"/>
      <c r="D141" s="7"/>
      <c r="E141" s="7"/>
      <c r="F141" s="60"/>
      <c r="G141" s="60"/>
      <c r="H141" s="60"/>
      <c r="I141" s="61"/>
      <c r="J141" s="8"/>
      <c r="L141" s="6"/>
      <c r="M141"/>
      <c r="N141"/>
    </row>
    <row r="142" spans="1:14" s="4" customFormat="1" x14ac:dyDescent="0.15">
      <c r="A142" s="64"/>
      <c r="B142" s="2"/>
      <c r="C142" s="7"/>
      <c r="D142" s="7"/>
      <c r="E142" s="7"/>
      <c r="F142" s="60"/>
      <c r="G142" s="60"/>
      <c r="H142" s="60"/>
      <c r="I142" s="61"/>
      <c r="J142" s="8"/>
      <c r="L142" s="6"/>
      <c r="M142"/>
      <c r="N142"/>
    </row>
    <row r="143" spans="1:14" s="4" customFormat="1" x14ac:dyDescent="0.15">
      <c r="A143" s="64"/>
      <c r="B143" s="2"/>
      <c r="C143" s="7"/>
      <c r="D143" s="7"/>
      <c r="E143" s="7"/>
      <c r="F143" s="60"/>
      <c r="G143" s="60"/>
      <c r="H143" s="60"/>
      <c r="I143" s="61"/>
      <c r="J143" s="8"/>
      <c r="L143" s="6"/>
      <c r="M143"/>
      <c r="N143"/>
    </row>
    <row r="144" spans="1:14" s="4" customFormat="1" x14ac:dyDescent="0.15">
      <c r="A144" s="64"/>
      <c r="B144" s="2"/>
      <c r="C144" s="7"/>
      <c r="D144" s="7"/>
      <c r="E144" s="7"/>
      <c r="F144" s="60"/>
      <c r="G144" s="60"/>
      <c r="H144" s="60"/>
      <c r="I144" s="61"/>
      <c r="J144" s="8"/>
      <c r="L144" s="6"/>
      <c r="M144"/>
      <c r="N144"/>
    </row>
    <row r="145" spans="1:14" s="4" customFormat="1" x14ac:dyDescent="0.15">
      <c r="A145" s="64"/>
      <c r="B145" s="2"/>
      <c r="C145" s="7"/>
      <c r="D145" s="7"/>
      <c r="E145" s="7"/>
      <c r="F145" s="60"/>
      <c r="G145" s="60"/>
      <c r="H145" s="60"/>
      <c r="I145" s="61"/>
      <c r="J145" s="8"/>
      <c r="L145" s="6"/>
      <c r="M145"/>
      <c r="N145"/>
    </row>
    <row r="146" spans="1:14" s="4" customFormat="1" x14ac:dyDescent="0.15">
      <c r="A146" s="64"/>
      <c r="B146" s="2"/>
      <c r="C146" s="7"/>
      <c r="D146" s="7"/>
      <c r="E146" s="7"/>
      <c r="F146" s="60"/>
      <c r="G146" s="60"/>
      <c r="H146" s="60"/>
      <c r="I146" s="61"/>
      <c r="J146" s="8"/>
      <c r="L146" s="6"/>
      <c r="M146"/>
      <c r="N146"/>
    </row>
    <row r="147" spans="1:14" s="4" customFormat="1" x14ac:dyDescent="0.15">
      <c r="A147" s="64"/>
      <c r="B147" s="2"/>
      <c r="C147" s="7"/>
      <c r="D147" s="7"/>
      <c r="E147" s="7"/>
      <c r="F147" s="60"/>
      <c r="G147" s="60"/>
      <c r="H147" s="60"/>
      <c r="I147" s="61"/>
      <c r="J147" s="8"/>
      <c r="L147" s="6"/>
      <c r="M147"/>
      <c r="N147"/>
    </row>
    <row r="148" spans="1:14" s="4" customFormat="1" x14ac:dyDescent="0.15">
      <c r="A148" s="64"/>
      <c r="B148" s="2"/>
      <c r="C148" s="7"/>
      <c r="D148" s="7"/>
      <c r="E148" s="7"/>
      <c r="F148" s="60"/>
      <c r="G148" s="60"/>
      <c r="H148" s="60"/>
      <c r="I148" s="61"/>
      <c r="J148" s="8"/>
      <c r="L148" s="6"/>
      <c r="M148"/>
      <c r="N148"/>
    </row>
    <row r="149" spans="1:14" s="4" customFormat="1" x14ac:dyDescent="0.15">
      <c r="A149" s="64"/>
      <c r="B149" s="2"/>
      <c r="C149" s="7"/>
      <c r="D149" s="7"/>
      <c r="E149" s="7"/>
      <c r="F149" s="60"/>
      <c r="G149" s="60"/>
      <c r="H149" s="60"/>
      <c r="I149" s="61"/>
      <c r="J149" s="8"/>
      <c r="L149" s="6"/>
      <c r="M149"/>
      <c r="N149"/>
    </row>
    <row r="150" spans="1:14" s="4" customFormat="1" x14ac:dyDescent="0.15">
      <c r="A150" s="64"/>
      <c r="B150" s="2"/>
      <c r="C150" s="7"/>
      <c r="D150" s="7"/>
      <c r="E150" s="7"/>
      <c r="F150" s="60"/>
      <c r="G150" s="60"/>
      <c r="H150" s="60"/>
      <c r="I150" s="61"/>
      <c r="J150" s="8"/>
      <c r="L150" s="6"/>
      <c r="M150"/>
      <c r="N150"/>
    </row>
    <row r="151" spans="1:14" s="4" customFormat="1" x14ac:dyDescent="0.15">
      <c r="A151" s="64"/>
      <c r="B151" s="2"/>
      <c r="C151" s="7"/>
      <c r="D151" s="7"/>
      <c r="E151" s="7"/>
      <c r="F151" s="60"/>
      <c r="G151" s="60"/>
      <c r="H151" s="60"/>
      <c r="I151" s="61"/>
      <c r="J151" s="8"/>
      <c r="L151" s="6"/>
      <c r="M151"/>
      <c r="N151"/>
    </row>
    <row r="152" spans="1:14" s="4" customFormat="1" x14ac:dyDescent="0.15">
      <c r="A152" s="64"/>
      <c r="B152" s="2"/>
      <c r="C152" s="7"/>
      <c r="D152" s="7"/>
      <c r="E152" s="7"/>
      <c r="F152" s="60"/>
      <c r="G152" s="60"/>
      <c r="H152" s="60"/>
      <c r="I152" s="61"/>
      <c r="J152" s="8"/>
      <c r="L152" s="6"/>
      <c r="M152"/>
      <c r="N152"/>
    </row>
    <row r="153" spans="1:14" s="4" customFormat="1" x14ac:dyDescent="0.15">
      <c r="A153" s="64"/>
      <c r="B153" s="2"/>
      <c r="C153" s="7"/>
      <c r="D153" s="7"/>
      <c r="E153" s="7"/>
      <c r="F153" s="60"/>
      <c r="G153" s="60"/>
      <c r="H153" s="60"/>
      <c r="I153" s="61"/>
      <c r="J153" s="8"/>
      <c r="L153" s="6"/>
      <c r="M153"/>
      <c r="N153"/>
    </row>
    <row r="154" spans="1:14" s="4" customFormat="1" x14ac:dyDescent="0.15">
      <c r="A154" s="64"/>
      <c r="B154" s="2"/>
      <c r="C154" s="7"/>
      <c r="D154" s="7"/>
      <c r="E154" s="7"/>
      <c r="F154" s="60"/>
      <c r="G154" s="60"/>
      <c r="H154" s="60"/>
      <c r="I154" s="61"/>
      <c r="J154" s="8"/>
      <c r="L154" s="6"/>
      <c r="M154"/>
      <c r="N154"/>
    </row>
    <row r="155" spans="1:14" s="4" customFormat="1" x14ac:dyDescent="0.15">
      <c r="A155" s="64"/>
      <c r="B155" s="2"/>
      <c r="C155" s="7"/>
      <c r="D155" s="7"/>
      <c r="E155" s="7"/>
      <c r="F155" s="60"/>
      <c r="G155" s="60"/>
      <c r="H155" s="60"/>
      <c r="I155" s="61"/>
      <c r="J155" s="8"/>
      <c r="L155" s="6"/>
      <c r="M155"/>
      <c r="N155"/>
    </row>
    <row r="156" spans="1:14" s="4" customFormat="1" x14ac:dyDescent="0.15">
      <c r="A156" s="64"/>
      <c r="B156" s="2"/>
      <c r="C156" s="7"/>
      <c r="D156" s="7"/>
      <c r="E156" s="7"/>
      <c r="F156" s="60"/>
      <c r="G156" s="60"/>
      <c r="H156" s="60"/>
      <c r="I156" s="61"/>
      <c r="J156" s="8"/>
      <c r="L156" s="6"/>
      <c r="M156"/>
      <c r="N156"/>
    </row>
    <row r="157" spans="1:14" s="4" customFormat="1" x14ac:dyDescent="0.15">
      <c r="A157" s="64"/>
      <c r="B157" s="2"/>
      <c r="C157" s="7"/>
      <c r="D157" s="7"/>
      <c r="E157" s="7"/>
      <c r="F157" s="60"/>
      <c r="G157" s="60"/>
      <c r="H157" s="60"/>
      <c r="I157" s="61"/>
      <c r="J157" s="8"/>
      <c r="L157" s="6"/>
      <c r="M157"/>
      <c r="N157"/>
    </row>
    <row r="158" spans="1:14" s="4" customFormat="1" x14ac:dyDescent="0.15">
      <c r="A158" s="64"/>
      <c r="B158" s="2"/>
      <c r="C158" s="7"/>
      <c r="D158" s="7"/>
      <c r="E158" s="7"/>
      <c r="F158" s="60"/>
      <c r="G158" s="60"/>
      <c r="H158" s="60"/>
      <c r="I158" s="61"/>
      <c r="J158" s="8"/>
      <c r="L158" s="6"/>
      <c r="M158"/>
      <c r="N158"/>
    </row>
    <row r="159" spans="1:14" s="4" customFormat="1" x14ac:dyDescent="0.15">
      <c r="A159" s="64"/>
      <c r="B159" s="2"/>
      <c r="C159" s="7"/>
      <c r="D159" s="7"/>
      <c r="E159" s="7"/>
      <c r="F159" s="60"/>
      <c r="G159" s="60"/>
      <c r="H159" s="60"/>
      <c r="I159" s="61"/>
      <c r="J159" s="8"/>
      <c r="L159" s="6"/>
      <c r="M159"/>
      <c r="N159"/>
    </row>
    <row r="160" spans="1:14" s="4" customFormat="1" x14ac:dyDescent="0.15">
      <c r="A160" s="64"/>
      <c r="B160" s="2"/>
      <c r="C160" s="7"/>
      <c r="D160" s="7"/>
      <c r="E160" s="7"/>
      <c r="F160" s="60"/>
      <c r="G160" s="60"/>
      <c r="H160" s="60"/>
      <c r="I160" s="61"/>
      <c r="J160" s="8"/>
      <c r="L160" s="6"/>
      <c r="M160"/>
      <c r="N160"/>
    </row>
    <row r="161" spans="1:14" s="4" customFormat="1" x14ac:dyDescent="0.15">
      <c r="A161" s="64"/>
      <c r="B161" s="2"/>
      <c r="C161" s="7"/>
      <c r="D161" s="7"/>
      <c r="E161" s="7"/>
      <c r="F161" s="60"/>
      <c r="G161" s="60"/>
      <c r="H161" s="60"/>
      <c r="I161" s="61"/>
      <c r="J161" s="8"/>
      <c r="L161" s="6"/>
      <c r="M161"/>
      <c r="N161"/>
    </row>
    <row r="162" spans="1:14" s="4" customFormat="1" x14ac:dyDescent="0.15">
      <c r="A162" s="64"/>
      <c r="B162" s="2"/>
      <c r="C162" s="7"/>
      <c r="D162" s="7"/>
      <c r="E162" s="7"/>
      <c r="F162" s="60"/>
      <c r="G162" s="60"/>
      <c r="H162" s="60"/>
      <c r="I162" s="61"/>
      <c r="J162" s="8"/>
      <c r="L162" s="6"/>
      <c r="M162"/>
      <c r="N162"/>
    </row>
    <row r="163" spans="1:14" s="4" customFormat="1" x14ac:dyDescent="0.15">
      <c r="A163" s="64"/>
      <c r="B163" s="2"/>
      <c r="C163" s="7"/>
      <c r="D163" s="7"/>
      <c r="E163" s="7"/>
      <c r="F163" s="60"/>
      <c r="G163" s="60"/>
      <c r="H163" s="60"/>
      <c r="I163" s="61"/>
      <c r="J163" s="8"/>
      <c r="L163" s="6"/>
      <c r="M163"/>
      <c r="N163"/>
    </row>
    <row r="164" spans="1:14" s="4" customFormat="1" x14ac:dyDescent="0.15">
      <c r="A164" s="64"/>
      <c r="B164" s="2"/>
      <c r="C164" s="7"/>
      <c r="D164" s="7"/>
      <c r="E164" s="7"/>
      <c r="F164" s="60"/>
      <c r="G164" s="60"/>
      <c r="H164" s="60"/>
      <c r="I164" s="61"/>
      <c r="J164" s="8"/>
      <c r="L164" s="6"/>
      <c r="M164"/>
      <c r="N164"/>
    </row>
    <row r="165" spans="1:14" s="4" customFormat="1" x14ac:dyDescent="0.15">
      <c r="A165" s="64"/>
      <c r="B165" s="2"/>
      <c r="C165" s="7"/>
      <c r="D165" s="7"/>
      <c r="E165" s="7"/>
      <c r="F165" s="60"/>
      <c r="G165" s="60"/>
      <c r="H165" s="60"/>
      <c r="I165" s="61"/>
      <c r="J165" s="8"/>
      <c r="L165" s="6"/>
      <c r="M165"/>
      <c r="N165"/>
    </row>
    <row r="166" spans="1:14" s="4" customFormat="1" x14ac:dyDescent="0.15">
      <c r="A166" s="64"/>
      <c r="B166" s="2"/>
      <c r="C166" s="7"/>
      <c r="D166" s="7"/>
      <c r="E166" s="7"/>
      <c r="F166" s="60"/>
      <c r="G166" s="60"/>
      <c r="H166" s="60"/>
      <c r="I166" s="61"/>
      <c r="J166" s="8"/>
      <c r="L166" s="6"/>
      <c r="M166"/>
      <c r="N166"/>
    </row>
    <row r="167" spans="1:14" s="4" customFormat="1" x14ac:dyDescent="0.15">
      <c r="A167" s="64"/>
      <c r="B167" s="2"/>
      <c r="C167" s="7"/>
      <c r="D167" s="7"/>
      <c r="E167" s="7"/>
      <c r="F167" s="60"/>
      <c r="G167" s="60"/>
      <c r="H167" s="60"/>
      <c r="I167" s="61"/>
      <c r="J167" s="8"/>
      <c r="L167" s="6"/>
      <c r="M167"/>
      <c r="N167"/>
    </row>
    <row r="168" spans="1:14" s="4" customFormat="1" x14ac:dyDescent="0.15">
      <c r="A168" s="64"/>
      <c r="B168" s="2"/>
      <c r="C168" s="7"/>
      <c r="D168" s="7"/>
      <c r="E168" s="7"/>
      <c r="F168" s="60"/>
      <c r="G168" s="60"/>
      <c r="H168" s="60"/>
      <c r="I168" s="61"/>
      <c r="J168" s="8"/>
      <c r="L168" s="6"/>
      <c r="M168"/>
      <c r="N168"/>
    </row>
    <row r="169" spans="1:14" s="4" customFormat="1" x14ac:dyDescent="0.15">
      <c r="A169" s="64"/>
      <c r="B169" s="2"/>
      <c r="C169" s="7"/>
      <c r="D169" s="7"/>
      <c r="E169" s="7"/>
      <c r="F169" s="60"/>
      <c r="G169" s="60"/>
      <c r="H169" s="60"/>
      <c r="I169" s="61"/>
      <c r="J169" s="8"/>
      <c r="L169" s="6"/>
      <c r="M169"/>
      <c r="N169"/>
    </row>
    <row r="170" spans="1:14" s="4" customFormat="1" x14ac:dyDescent="0.15">
      <c r="A170" s="64"/>
      <c r="B170" s="2"/>
      <c r="C170" s="7"/>
      <c r="D170" s="7"/>
      <c r="E170" s="7"/>
      <c r="F170" s="60"/>
      <c r="G170" s="60"/>
      <c r="H170" s="60"/>
      <c r="I170" s="61"/>
      <c r="J170" s="8"/>
      <c r="L170" s="6"/>
      <c r="M170"/>
      <c r="N170"/>
    </row>
    <row r="171" spans="1:14" s="4" customFormat="1" x14ac:dyDescent="0.15">
      <c r="A171" s="64"/>
      <c r="B171" s="2"/>
      <c r="C171" s="7"/>
      <c r="D171" s="7"/>
      <c r="E171" s="7"/>
      <c r="F171" s="60"/>
      <c r="G171" s="60"/>
      <c r="H171" s="60"/>
      <c r="I171" s="61"/>
      <c r="J171" s="8"/>
      <c r="L171" s="6"/>
      <c r="M171"/>
      <c r="N171"/>
    </row>
    <row r="172" spans="1:14" s="4" customFormat="1" x14ac:dyDescent="0.15">
      <c r="A172" s="64"/>
      <c r="B172" s="2"/>
      <c r="C172" s="7"/>
      <c r="D172" s="7"/>
      <c r="E172" s="7"/>
      <c r="F172" s="60"/>
      <c r="G172" s="60"/>
      <c r="H172" s="60"/>
      <c r="I172" s="61"/>
      <c r="J172" s="8"/>
      <c r="L172" s="6"/>
      <c r="M172"/>
      <c r="N172"/>
    </row>
    <row r="173" spans="1:14" s="4" customFormat="1" x14ac:dyDescent="0.15">
      <c r="A173" s="64"/>
      <c r="B173" s="2"/>
      <c r="C173" s="7"/>
      <c r="D173" s="7"/>
      <c r="E173" s="7"/>
      <c r="F173" s="60"/>
      <c r="G173" s="60"/>
      <c r="H173" s="60"/>
      <c r="I173" s="61"/>
      <c r="J173" s="8"/>
      <c r="L173" s="6"/>
      <c r="M173"/>
      <c r="N173"/>
    </row>
    <row r="174" spans="1:14" s="4" customFormat="1" x14ac:dyDescent="0.15">
      <c r="A174" s="64"/>
      <c r="B174" s="2"/>
      <c r="C174" s="7"/>
      <c r="D174" s="7"/>
      <c r="E174" s="7"/>
      <c r="F174" s="60"/>
      <c r="G174" s="60"/>
      <c r="H174" s="60"/>
      <c r="I174" s="61"/>
      <c r="J174" s="8"/>
      <c r="L174" s="6"/>
      <c r="M174"/>
      <c r="N174"/>
    </row>
    <row r="175" spans="1:14" s="4" customFormat="1" x14ac:dyDescent="0.15">
      <c r="A175" s="64"/>
      <c r="B175" s="2"/>
      <c r="C175" s="7"/>
      <c r="D175" s="7"/>
      <c r="E175" s="7"/>
      <c r="F175" s="60"/>
      <c r="G175" s="60"/>
      <c r="H175" s="60"/>
      <c r="I175" s="61"/>
      <c r="J175" s="8"/>
      <c r="L175" s="6"/>
      <c r="M175"/>
      <c r="N175"/>
    </row>
    <row r="176" spans="1:14" s="4" customFormat="1" x14ac:dyDescent="0.15">
      <c r="A176" s="64"/>
      <c r="B176" s="2"/>
      <c r="C176" s="7"/>
      <c r="D176" s="7"/>
      <c r="E176" s="7"/>
      <c r="F176" s="60"/>
      <c r="G176" s="60"/>
      <c r="H176" s="60"/>
      <c r="I176" s="61"/>
      <c r="J176" s="8"/>
      <c r="L176" s="6"/>
      <c r="M176"/>
      <c r="N176"/>
    </row>
    <row r="177" spans="1:14" s="4" customFormat="1" x14ac:dyDescent="0.15">
      <c r="A177" s="64"/>
      <c r="B177" s="2"/>
      <c r="C177" s="7"/>
      <c r="D177" s="7"/>
      <c r="E177" s="7"/>
      <c r="F177" s="60"/>
      <c r="G177" s="60"/>
      <c r="H177" s="60"/>
      <c r="I177" s="61"/>
      <c r="J177" s="8"/>
      <c r="L177" s="6"/>
      <c r="M177"/>
      <c r="N177"/>
    </row>
    <row r="178" spans="1:14" s="4" customFormat="1" x14ac:dyDescent="0.15">
      <c r="A178" s="64"/>
      <c r="B178" s="2"/>
      <c r="C178" s="7"/>
      <c r="D178" s="7"/>
      <c r="E178" s="7"/>
      <c r="F178" s="60"/>
      <c r="G178" s="60"/>
      <c r="H178" s="60"/>
      <c r="I178" s="61"/>
      <c r="J178" s="8"/>
      <c r="L178" s="6"/>
      <c r="M178"/>
      <c r="N178"/>
    </row>
    <row r="179" spans="1:14" s="4" customFormat="1" x14ac:dyDescent="0.15">
      <c r="A179" s="64"/>
      <c r="B179" s="2"/>
      <c r="C179" s="7"/>
      <c r="D179" s="7"/>
      <c r="E179" s="7"/>
      <c r="F179" s="60"/>
      <c r="G179" s="60"/>
      <c r="H179" s="60"/>
      <c r="I179" s="61"/>
      <c r="J179" s="8"/>
      <c r="L179" s="6"/>
      <c r="M179"/>
      <c r="N179"/>
    </row>
    <row r="180" spans="1:14" s="4" customFormat="1" x14ac:dyDescent="0.15">
      <c r="A180" s="64"/>
      <c r="B180" s="2"/>
      <c r="C180" s="7"/>
      <c r="D180" s="7"/>
      <c r="E180" s="7"/>
      <c r="F180" s="60"/>
      <c r="G180" s="60"/>
      <c r="H180" s="60"/>
      <c r="I180" s="61"/>
      <c r="J180" s="8"/>
      <c r="L180" s="6"/>
      <c r="M180"/>
      <c r="N180"/>
    </row>
    <row r="181" spans="1:14" s="4" customFormat="1" x14ac:dyDescent="0.15">
      <c r="A181" s="64"/>
      <c r="B181" s="2"/>
      <c r="C181" s="7"/>
      <c r="D181" s="7"/>
      <c r="E181" s="7"/>
      <c r="F181" s="60"/>
      <c r="G181" s="60"/>
      <c r="H181" s="60"/>
      <c r="I181" s="61"/>
      <c r="J181" s="8"/>
      <c r="L181" s="6"/>
      <c r="M181"/>
      <c r="N181"/>
    </row>
    <row r="182" spans="1:14" s="4" customFormat="1" x14ac:dyDescent="0.15">
      <c r="A182" s="64"/>
      <c r="B182" s="2"/>
      <c r="C182" s="7"/>
      <c r="D182" s="7"/>
      <c r="E182" s="7"/>
      <c r="F182" s="60"/>
      <c r="G182" s="60"/>
      <c r="H182" s="60"/>
      <c r="I182" s="61"/>
      <c r="J182" s="8"/>
      <c r="L182" s="6"/>
      <c r="M182"/>
      <c r="N182"/>
    </row>
    <row r="183" spans="1:14" s="4" customFormat="1" x14ac:dyDescent="0.15">
      <c r="A183" s="64"/>
      <c r="B183" s="2"/>
      <c r="C183" s="7"/>
      <c r="D183" s="7"/>
      <c r="E183" s="7"/>
      <c r="F183" s="60"/>
      <c r="G183" s="60"/>
      <c r="H183" s="60"/>
      <c r="I183" s="61"/>
      <c r="J183" s="8"/>
      <c r="L183" s="6"/>
      <c r="M183"/>
      <c r="N183"/>
    </row>
    <row r="184" spans="1:14" s="4" customFormat="1" x14ac:dyDescent="0.15">
      <c r="A184" s="64"/>
      <c r="B184" s="2"/>
      <c r="C184" s="7"/>
      <c r="D184" s="7"/>
      <c r="E184" s="7"/>
      <c r="F184" s="60"/>
      <c r="G184" s="60"/>
      <c r="H184" s="60"/>
      <c r="I184" s="61"/>
      <c r="J184" s="8"/>
      <c r="L184" s="6"/>
      <c r="M184"/>
      <c r="N184"/>
    </row>
    <row r="185" spans="1:14" s="4" customFormat="1" x14ac:dyDescent="0.15">
      <c r="A185" s="64"/>
      <c r="B185" s="2"/>
      <c r="C185" s="7"/>
      <c r="D185" s="7"/>
      <c r="E185" s="7"/>
      <c r="F185" s="60"/>
      <c r="G185" s="60"/>
      <c r="H185" s="60"/>
      <c r="I185" s="61"/>
      <c r="J185" s="8"/>
      <c r="L185" s="6"/>
      <c r="M185"/>
      <c r="N185"/>
    </row>
    <row r="186" spans="1:14" s="4" customFormat="1" x14ac:dyDescent="0.15">
      <c r="A186" s="64"/>
      <c r="B186" s="2"/>
      <c r="C186" s="7"/>
      <c r="D186" s="7"/>
      <c r="E186" s="7"/>
      <c r="F186" s="60"/>
      <c r="G186" s="60"/>
      <c r="H186" s="60"/>
      <c r="I186" s="61"/>
      <c r="J186" s="8"/>
      <c r="L186" s="6"/>
      <c r="M186"/>
      <c r="N186"/>
    </row>
    <row r="187" spans="1:14" s="4" customFormat="1" x14ac:dyDescent="0.15">
      <c r="A187" s="64"/>
      <c r="B187" s="2"/>
      <c r="C187" s="7"/>
      <c r="D187" s="7"/>
      <c r="E187" s="7"/>
      <c r="F187" s="60"/>
      <c r="G187" s="60"/>
      <c r="H187" s="60"/>
      <c r="I187" s="61"/>
      <c r="J187" s="8"/>
      <c r="L187" s="6"/>
      <c r="M187"/>
      <c r="N187"/>
    </row>
    <row r="188" spans="1:14" s="4" customFormat="1" x14ac:dyDescent="0.15">
      <c r="A188" s="64"/>
      <c r="B188" s="2"/>
      <c r="C188" s="7"/>
      <c r="D188" s="7"/>
      <c r="E188" s="7"/>
      <c r="F188" s="60"/>
      <c r="G188" s="60"/>
      <c r="H188" s="60"/>
      <c r="I188" s="61"/>
      <c r="J188" s="8"/>
      <c r="L188" s="6"/>
      <c r="M188"/>
      <c r="N188"/>
    </row>
    <row r="189" spans="1:14" s="4" customFormat="1" x14ac:dyDescent="0.15">
      <c r="A189" s="64"/>
      <c r="B189" s="2"/>
      <c r="C189" s="7"/>
      <c r="D189" s="7"/>
      <c r="E189" s="7"/>
      <c r="F189" s="60"/>
      <c r="G189" s="60"/>
      <c r="H189" s="60"/>
      <c r="I189" s="61"/>
      <c r="J189" s="8"/>
      <c r="L189" s="6"/>
      <c r="M189"/>
      <c r="N189"/>
    </row>
    <row r="190" spans="1:14" s="4" customFormat="1" x14ac:dyDescent="0.15">
      <c r="A190" s="64"/>
      <c r="B190" s="2"/>
      <c r="C190" s="7"/>
      <c r="D190" s="7"/>
      <c r="E190" s="7"/>
      <c r="F190" s="60"/>
      <c r="G190" s="60"/>
      <c r="H190" s="60"/>
      <c r="I190" s="61"/>
      <c r="J190" s="8"/>
      <c r="L190" s="6"/>
      <c r="M190"/>
      <c r="N190"/>
    </row>
    <row r="191" spans="1:14" s="4" customFormat="1" x14ac:dyDescent="0.15">
      <c r="A191" s="64"/>
      <c r="B191" s="2"/>
      <c r="C191" s="7"/>
      <c r="D191" s="7"/>
      <c r="E191" s="7"/>
      <c r="F191" s="60"/>
      <c r="G191" s="60"/>
      <c r="H191" s="60"/>
      <c r="I191" s="61"/>
      <c r="J191" s="8"/>
      <c r="L191" s="6"/>
      <c r="M191"/>
      <c r="N191"/>
    </row>
    <row r="192" spans="1:14" s="4" customFormat="1" x14ac:dyDescent="0.15">
      <c r="A192" s="64"/>
      <c r="B192" s="2"/>
      <c r="C192" s="7"/>
      <c r="D192" s="7"/>
      <c r="E192" s="7"/>
      <c r="F192" s="60"/>
      <c r="G192" s="60"/>
      <c r="H192" s="60"/>
      <c r="I192" s="61"/>
      <c r="J192" s="8"/>
      <c r="L192" s="6"/>
      <c r="M192"/>
      <c r="N192"/>
    </row>
    <row r="193" spans="1:14" s="4" customFormat="1" x14ac:dyDescent="0.15">
      <c r="A193" s="64"/>
      <c r="B193" s="2"/>
      <c r="C193" s="7"/>
      <c r="D193" s="7"/>
      <c r="E193" s="7"/>
      <c r="F193" s="60"/>
      <c r="G193" s="60"/>
      <c r="H193" s="60"/>
      <c r="I193" s="61"/>
      <c r="J193" s="8"/>
      <c r="L193" s="6"/>
      <c r="M193"/>
      <c r="N193"/>
    </row>
    <row r="194" spans="1:14" s="4" customFormat="1" x14ac:dyDescent="0.15">
      <c r="A194" s="64"/>
      <c r="B194" s="2"/>
      <c r="C194" s="7"/>
      <c r="D194" s="7"/>
      <c r="E194" s="7"/>
      <c r="F194" s="60"/>
      <c r="G194" s="60"/>
      <c r="H194" s="60"/>
      <c r="I194" s="61"/>
      <c r="J194" s="8"/>
      <c r="L194" s="6"/>
      <c r="M194"/>
      <c r="N194"/>
    </row>
    <row r="195" spans="1:14" s="4" customFormat="1" x14ac:dyDescent="0.15">
      <c r="A195" s="64"/>
      <c r="B195" s="2"/>
      <c r="C195" s="7"/>
      <c r="D195" s="7"/>
      <c r="E195" s="7"/>
      <c r="F195" s="60"/>
      <c r="G195" s="60"/>
      <c r="H195" s="60"/>
      <c r="I195" s="61"/>
      <c r="J195" s="8"/>
      <c r="L195" s="6"/>
      <c r="M195"/>
      <c r="N195"/>
    </row>
    <row r="196" spans="1:14" s="4" customFormat="1" x14ac:dyDescent="0.15">
      <c r="A196" s="64"/>
      <c r="B196" s="2"/>
      <c r="C196" s="7"/>
      <c r="D196" s="7"/>
      <c r="E196" s="7"/>
      <c r="F196" s="60"/>
      <c r="G196" s="60"/>
      <c r="H196" s="60"/>
      <c r="I196" s="61"/>
      <c r="J196" s="8"/>
      <c r="L196" s="6"/>
      <c r="M196"/>
      <c r="N196"/>
    </row>
    <row r="197" spans="1:14" s="4" customFormat="1" x14ac:dyDescent="0.15">
      <c r="A197" s="64"/>
      <c r="B197" s="2"/>
      <c r="C197" s="7"/>
      <c r="D197" s="7"/>
      <c r="E197" s="7"/>
      <c r="F197" s="60"/>
      <c r="G197" s="60"/>
      <c r="H197" s="60"/>
      <c r="I197" s="61"/>
      <c r="J197" s="8"/>
      <c r="L197" s="6"/>
      <c r="M197"/>
      <c r="N197"/>
    </row>
    <row r="198" spans="1:14" s="4" customFormat="1" x14ac:dyDescent="0.15">
      <c r="A198" s="64"/>
      <c r="B198" s="2"/>
      <c r="C198" s="7"/>
      <c r="D198" s="7"/>
      <c r="E198" s="7"/>
      <c r="F198" s="60"/>
      <c r="G198" s="60"/>
      <c r="H198" s="60"/>
      <c r="I198" s="61"/>
      <c r="J198" s="8"/>
      <c r="L198" s="6"/>
      <c r="M198"/>
      <c r="N198"/>
    </row>
    <row r="199" spans="1:14" s="4" customFormat="1" x14ac:dyDescent="0.15">
      <c r="A199" s="64"/>
      <c r="B199" s="2"/>
      <c r="C199" s="7"/>
      <c r="D199" s="7"/>
      <c r="E199" s="7"/>
      <c r="F199" s="60"/>
      <c r="G199" s="60"/>
      <c r="H199" s="60"/>
      <c r="I199" s="61"/>
      <c r="J199" s="8"/>
      <c r="L199" s="6"/>
      <c r="M199"/>
      <c r="N199"/>
    </row>
    <row r="200" spans="1:14" s="4" customFormat="1" x14ac:dyDescent="0.15">
      <c r="A200" s="64"/>
      <c r="B200" s="2"/>
      <c r="C200" s="7"/>
      <c r="D200" s="7"/>
      <c r="E200" s="7"/>
      <c r="F200" s="60"/>
      <c r="G200" s="60"/>
      <c r="H200" s="60"/>
      <c r="I200" s="61"/>
      <c r="J200" s="8"/>
      <c r="L200" s="6"/>
      <c r="M200"/>
      <c r="N200"/>
    </row>
    <row r="201" spans="1:14" s="4" customFormat="1" x14ac:dyDescent="0.15">
      <c r="A201" s="64"/>
      <c r="B201" s="2"/>
      <c r="C201" s="7"/>
      <c r="D201" s="7"/>
      <c r="E201" s="7"/>
      <c r="F201" s="60"/>
      <c r="G201" s="60"/>
      <c r="H201" s="60"/>
      <c r="I201" s="61"/>
      <c r="J201" s="8"/>
      <c r="L201" s="6"/>
      <c r="M201"/>
      <c r="N201"/>
    </row>
    <row r="202" spans="1:14" s="4" customFormat="1" x14ac:dyDescent="0.15">
      <c r="A202" s="64"/>
      <c r="B202" s="2"/>
      <c r="C202" s="7"/>
      <c r="D202" s="7"/>
      <c r="E202" s="7"/>
      <c r="F202" s="60"/>
      <c r="G202" s="60"/>
      <c r="H202" s="60"/>
      <c r="I202" s="61"/>
      <c r="J202" s="8"/>
      <c r="L202" s="6"/>
      <c r="M202"/>
      <c r="N202"/>
    </row>
    <row r="203" spans="1:14" s="4" customFormat="1" x14ac:dyDescent="0.15">
      <c r="A203" s="64"/>
      <c r="B203" s="2"/>
      <c r="C203" s="7"/>
      <c r="D203" s="7"/>
      <c r="E203" s="7"/>
      <c r="F203" s="60"/>
      <c r="G203" s="60"/>
      <c r="H203" s="60"/>
      <c r="I203" s="61"/>
      <c r="J203" s="8"/>
      <c r="L203" s="6"/>
      <c r="M203"/>
      <c r="N203"/>
    </row>
    <row r="204" spans="1:14" s="4" customFormat="1" x14ac:dyDescent="0.15">
      <c r="A204" s="64"/>
      <c r="B204" s="2"/>
      <c r="C204" s="7"/>
      <c r="D204" s="7"/>
      <c r="E204" s="7"/>
      <c r="F204" s="60"/>
      <c r="G204" s="60"/>
      <c r="H204" s="60"/>
      <c r="I204" s="61"/>
      <c r="J204" s="8"/>
      <c r="L204" s="6"/>
      <c r="M204"/>
      <c r="N204"/>
    </row>
    <row r="205" spans="1:14" s="4" customFormat="1" x14ac:dyDescent="0.15">
      <c r="A205" s="64"/>
      <c r="B205" s="2"/>
      <c r="C205" s="7"/>
      <c r="D205" s="7"/>
      <c r="E205" s="7"/>
      <c r="F205" s="60"/>
      <c r="G205" s="60"/>
      <c r="H205" s="60"/>
      <c r="I205" s="61"/>
      <c r="J205" s="8"/>
      <c r="L205" s="6"/>
      <c r="M205"/>
      <c r="N205"/>
    </row>
    <row r="206" spans="1:14" s="4" customFormat="1" x14ac:dyDescent="0.15">
      <c r="A206" s="64"/>
      <c r="B206" s="2"/>
      <c r="C206" s="7"/>
      <c r="D206" s="7"/>
      <c r="E206" s="7"/>
      <c r="F206" s="60"/>
      <c r="G206" s="60"/>
      <c r="H206" s="60"/>
      <c r="I206" s="61"/>
      <c r="J206" s="8"/>
      <c r="L206" s="6"/>
      <c r="M206"/>
      <c r="N206"/>
    </row>
    <row r="207" spans="1:14" s="4" customFormat="1" x14ac:dyDescent="0.15">
      <c r="A207" s="64"/>
      <c r="B207" s="2"/>
      <c r="C207" s="7"/>
      <c r="D207" s="7"/>
      <c r="E207" s="7"/>
      <c r="F207" s="60"/>
      <c r="G207" s="60"/>
      <c r="H207" s="60"/>
      <c r="I207" s="61"/>
      <c r="J207" s="8"/>
      <c r="L207" s="6"/>
      <c r="M207"/>
      <c r="N207"/>
    </row>
    <row r="208" spans="1:14" s="4" customFormat="1" x14ac:dyDescent="0.15">
      <c r="A208" s="64"/>
      <c r="B208" s="2"/>
      <c r="C208" s="7"/>
      <c r="D208" s="7"/>
      <c r="E208" s="7"/>
      <c r="F208" s="60"/>
      <c r="G208" s="60"/>
      <c r="H208" s="60"/>
      <c r="I208" s="61"/>
      <c r="J208" s="8"/>
      <c r="L208" s="6"/>
      <c r="M208"/>
      <c r="N208"/>
    </row>
    <row r="209" spans="1:14" s="4" customFormat="1" x14ac:dyDescent="0.15">
      <c r="A209" s="64"/>
      <c r="B209" s="2"/>
      <c r="C209" s="7"/>
      <c r="D209" s="7"/>
      <c r="E209" s="7"/>
      <c r="F209" s="60"/>
      <c r="G209" s="60"/>
      <c r="H209" s="60"/>
      <c r="I209" s="61"/>
      <c r="J209" s="8"/>
      <c r="L209" s="6"/>
      <c r="M209"/>
      <c r="N209"/>
    </row>
    <row r="210" spans="1:14" s="4" customFormat="1" x14ac:dyDescent="0.15">
      <c r="A210" s="64"/>
      <c r="B210" s="2"/>
      <c r="C210" s="7"/>
      <c r="D210" s="7"/>
      <c r="E210" s="7"/>
      <c r="F210" s="60"/>
      <c r="G210" s="60"/>
      <c r="H210" s="60"/>
      <c r="I210" s="61"/>
      <c r="J210" s="8"/>
      <c r="L210" s="6"/>
      <c r="M210"/>
      <c r="N210"/>
    </row>
    <row r="211" spans="1:14" s="4" customFormat="1" x14ac:dyDescent="0.15">
      <c r="A211" s="64"/>
      <c r="B211" s="2"/>
      <c r="C211" s="7"/>
      <c r="D211" s="7"/>
      <c r="E211" s="7"/>
      <c r="F211" s="60"/>
      <c r="G211" s="60"/>
      <c r="H211" s="60"/>
      <c r="I211" s="61"/>
      <c r="J211" s="8"/>
      <c r="L211" s="6"/>
      <c r="M211"/>
      <c r="N211"/>
    </row>
    <row r="212" spans="1:14" s="4" customFormat="1" x14ac:dyDescent="0.15">
      <c r="A212" s="64"/>
      <c r="B212" s="2"/>
      <c r="C212" s="7"/>
      <c r="D212" s="7"/>
      <c r="E212" s="7"/>
      <c r="F212" s="60"/>
      <c r="G212" s="60"/>
      <c r="H212" s="60"/>
      <c r="I212" s="61"/>
      <c r="J212" s="8"/>
      <c r="L212" s="6"/>
      <c r="M212"/>
      <c r="N212"/>
    </row>
    <row r="213" spans="1:14" s="4" customFormat="1" x14ac:dyDescent="0.15">
      <c r="A213" s="64"/>
      <c r="B213" s="2"/>
      <c r="C213" s="7"/>
      <c r="D213" s="7"/>
      <c r="E213" s="7"/>
      <c r="F213" s="60"/>
      <c r="G213" s="60"/>
      <c r="H213" s="60"/>
      <c r="I213" s="61"/>
      <c r="J213" s="8"/>
      <c r="L213" s="6"/>
      <c r="M213"/>
      <c r="N213"/>
    </row>
    <row r="214" spans="1:14" s="4" customFormat="1" x14ac:dyDescent="0.15">
      <c r="A214" s="64"/>
      <c r="B214" s="2"/>
      <c r="C214" s="7"/>
      <c r="D214" s="7"/>
      <c r="E214" s="7"/>
      <c r="F214" s="60"/>
      <c r="G214" s="60"/>
      <c r="H214" s="60"/>
      <c r="I214" s="61"/>
      <c r="J214" s="8"/>
      <c r="L214" s="6"/>
      <c r="M214"/>
      <c r="N214"/>
    </row>
    <row r="215" spans="1:14" s="4" customFormat="1" x14ac:dyDescent="0.15">
      <c r="A215" s="64"/>
      <c r="B215" s="2"/>
      <c r="C215" s="7"/>
      <c r="D215" s="7"/>
      <c r="E215" s="7"/>
      <c r="F215" s="60"/>
      <c r="G215" s="60"/>
      <c r="H215" s="60"/>
      <c r="I215" s="61"/>
      <c r="J215" s="8"/>
      <c r="L215" s="6"/>
      <c r="M215"/>
      <c r="N215"/>
    </row>
    <row r="216" spans="1:14" s="4" customFormat="1" x14ac:dyDescent="0.15">
      <c r="A216" s="64"/>
      <c r="B216" s="2"/>
      <c r="C216" s="7"/>
      <c r="D216" s="7"/>
      <c r="E216" s="7"/>
      <c r="F216" s="60"/>
      <c r="G216" s="60"/>
      <c r="H216" s="60"/>
      <c r="I216" s="61"/>
      <c r="J216" s="8"/>
      <c r="L216" s="6"/>
      <c r="M216"/>
      <c r="N216"/>
    </row>
    <row r="217" spans="1:14" s="4" customFormat="1" x14ac:dyDescent="0.15">
      <c r="A217" s="64"/>
      <c r="B217" s="2"/>
      <c r="C217" s="7"/>
      <c r="D217" s="7"/>
      <c r="E217" s="7"/>
      <c r="F217" s="60"/>
      <c r="G217" s="60"/>
      <c r="H217" s="60"/>
      <c r="I217" s="61"/>
      <c r="J217" s="8"/>
      <c r="L217" s="6"/>
      <c r="M217"/>
      <c r="N217"/>
    </row>
    <row r="218" spans="1:14" s="4" customFormat="1" x14ac:dyDescent="0.15">
      <c r="A218" s="64"/>
      <c r="B218" s="2"/>
      <c r="C218" s="7"/>
      <c r="D218" s="7"/>
      <c r="E218" s="7"/>
      <c r="F218" s="60"/>
      <c r="G218" s="60"/>
      <c r="H218" s="60"/>
      <c r="I218" s="61"/>
      <c r="J218" s="8"/>
      <c r="L218" s="6"/>
      <c r="M218"/>
      <c r="N218"/>
    </row>
    <row r="219" spans="1:14" s="4" customFormat="1" x14ac:dyDescent="0.15">
      <c r="A219" s="64"/>
      <c r="B219" s="2"/>
      <c r="C219" s="7"/>
      <c r="D219" s="7"/>
      <c r="E219" s="7"/>
      <c r="F219" s="60"/>
      <c r="G219" s="60"/>
      <c r="H219" s="60"/>
      <c r="I219" s="61"/>
      <c r="J219" s="8"/>
      <c r="L219" s="6"/>
      <c r="M219"/>
      <c r="N219"/>
    </row>
    <row r="220" spans="1:14" s="4" customFormat="1" x14ac:dyDescent="0.15">
      <c r="A220" s="64"/>
      <c r="B220" s="2"/>
      <c r="C220" s="7"/>
      <c r="D220" s="7"/>
      <c r="E220" s="7"/>
      <c r="F220" s="60"/>
      <c r="G220" s="60"/>
      <c r="H220" s="60"/>
      <c r="I220" s="61"/>
      <c r="J220" s="8"/>
      <c r="L220" s="6"/>
      <c r="M220"/>
      <c r="N220"/>
    </row>
    <row r="221" spans="1:14" s="4" customFormat="1" x14ac:dyDescent="0.15">
      <c r="A221" s="64"/>
      <c r="B221" s="2"/>
      <c r="C221" s="7"/>
      <c r="D221" s="7"/>
      <c r="E221" s="7"/>
      <c r="F221" s="60"/>
      <c r="G221" s="60"/>
      <c r="H221" s="60"/>
      <c r="I221" s="61"/>
      <c r="J221" s="8"/>
      <c r="L221" s="6"/>
      <c r="M221"/>
      <c r="N221"/>
    </row>
    <row r="222" spans="1:14" s="4" customFormat="1" x14ac:dyDescent="0.15">
      <c r="A222" s="64"/>
      <c r="B222" s="2"/>
      <c r="C222" s="7"/>
      <c r="D222" s="7"/>
      <c r="E222" s="7"/>
      <c r="F222" s="60"/>
      <c r="G222" s="60"/>
      <c r="H222" s="60"/>
      <c r="I222" s="61"/>
      <c r="J222" s="8"/>
      <c r="L222" s="6"/>
      <c r="M222"/>
      <c r="N222"/>
    </row>
    <row r="223" spans="1:14" s="4" customFormat="1" x14ac:dyDescent="0.15">
      <c r="A223" s="64"/>
      <c r="B223" s="2"/>
      <c r="C223" s="7"/>
      <c r="D223" s="7"/>
      <c r="E223" s="7"/>
      <c r="F223" s="60"/>
      <c r="G223" s="60"/>
      <c r="H223" s="60"/>
      <c r="I223" s="61"/>
      <c r="J223" s="8"/>
      <c r="L223" s="6"/>
      <c r="M223"/>
      <c r="N223"/>
    </row>
    <row r="224" spans="1:14" s="4" customFormat="1" x14ac:dyDescent="0.15">
      <c r="A224" s="64"/>
      <c r="B224" s="2"/>
      <c r="C224" s="7"/>
      <c r="D224" s="7"/>
      <c r="E224" s="7"/>
      <c r="F224" s="60"/>
      <c r="G224" s="60"/>
      <c r="H224" s="60"/>
      <c r="I224" s="61"/>
      <c r="J224" s="8"/>
      <c r="L224" s="6"/>
      <c r="M224"/>
      <c r="N224"/>
    </row>
    <row r="225" spans="1:14" s="4" customFormat="1" x14ac:dyDescent="0.15">
      <c r="A225" s="64"/>
      <c r="B225" s="2"/>
      <c r="C225" s="7"/>
      <c r="D225" s="7"/>
      <c r="E225" s="7"/>
      <c r="F225" s="60"/>
      <c r="G225" s="60"/>
      <c r="H225" s="60"/>
      <c r="I225" s="61"/>
      <c r="J225" s="8"/>
      <c r="L225" s="6"/>
      <c r="M225"/>
      <c r="N225"/>
    </row>
    <row r="226" spans="1:14" s="4" customFormat="1" x14ac:dyDescent="0.15">
      <c r="A226" s="64"/>
      <c r="B226" s="2"/>
      <c r="C226" s="7"/>
      <c r="D226" s="7"/>
      <c r="E226" s="7"/>
      <c r="F226" s="60"/>
      <c r="G226" s="60"/>
      <c r="H226" s="60"/>
      <c r="I226" s="61"/>
      <c r="J226" s="8"/>
      <c r="L226" s="6"/>
      <c r="M226"/>
      <c r="N226"/>
    </row>
    <row r="227" spans="1:14" s="4" customFormat="1" x14ac:dyDescent="0.15">
      <c r="A227" s="64"/>
      <c r="B227" s="2"/>
      <c r="C227" s="7"/>
      <c r="D227" s="7"/>
      <c r="E227" s="7"/>
      <c r="F227" s="60"/>
      <c r="G227" s="60"/>
      <c r="H227" s="60"/>
      <c r="I227" s="61"/>
      <c r="J227" s="8"/>
      <c r="L227" s="6"/>
      <c r="M227"/>
      <c r="N227"/>
    </row>
    <row r="228" spans="1:14" s="4" customFormat="1" x14ac:dyDescent="0.15">
      <c r="A228" s="64"/>
      <c r="B228" s="2"/>
      <c r="C228" s="7"/>
      <c r="D228" s="7"/>
      <c r="E228" s="7"/>
      <c r="F228" s="60"/>
      <c r="G228" s="60"/>
      <c r="H228" s="60"/>
      <c r="I228" s="61"/>
      <c r="J228" s="8"/>
      <c r="L228" s="6"/>
      <c r="M228"/>
      <c r="N228"/>
    </row>
    <row r="229" spans="1:14" s="4" customFormat="1" x14ac:dyDescent="0.15">
      <c r="A229" s="64"/>
      <c r="B229" s="2"/>
      <c r="C229" s="7"/>
      <c r="D229" s="7"/>
      <c r="E229" s="7"/>
      <c r="F229" s="60"/>
      <c r="G229" s="60"/>
      <c r="H229" s="60"/>
      <c r="I229" s="61"/>
      <c r="J229" s="8"/>
      <c r="L229" s="6"/>
      <c r="M229"/>
      <c r="N229"/>
    </row>
    <row r="230" spans="1:14" s="4" customFormat="1" x14ac:dyDescent="0.15">
      <c r="A230" s="64"/>
      <c r="B230" s="2"/>
      <c r="C230" s="7"/>
      <c r="D230" s="7"/>
      <c r="E230" s="7"/>
      <c r="F230" s="60"/>
      <c r="G230" s="60"/>
      <c r="H230" s="60"/>
      <c r="I230" s="61"/>
      <c r="J230" s="8"/>
      <c r="L230" s="6"/>
      <c r="M230"/>
      <c r="N230"/>
    </row>
    <row r="231" spans="1:14" s="4" customFormat="1" x14ac:dyDescent="0.15">
      <c r="A231" s="64"/>
      <c r="B231" s="2"/>
      <c r="C231" s="7"/>
      <c r="D231" s="7"/>
      <c r="E231" s="7"/>
      <c r="F231" s="60"/>
      <c r="G231" s="60"/>
      <c r="H231" s="60"/>
      <c r="I231" s="61"/>
      <c r="J231" s="8"/>
      <c r="L231" s="6"/>
      <c r="M231"/>
      <c r="N231"/>
    </row>
    <row r="232" spans="1:14" s="4" customFormat="1" x14ac:dyDescent="0.15">
      <c r="A232" s="64"/>
      <c r="B232" s="2"/>
      <c r="C232" s="7"/>
      <c r="D232" s="7"/>
      <c r="E232" s="7"/>
      <c r="F232" s="60"/>
      <c r="G232" s="60"/>
      <c r="H232" s="60"/>
      <c r="I232" s="61"/>
      <c r="J232" s="8"/>
      <c r="L232" s="6"/>
      <c r="M232"/>
      <c r="N232"/>
    </row>
    <row r="233" spans="1:14" s="4" customFormat="1" x14ac:dyDescent="0.15">
      <c r="A233" s="64"/>
      <c r="B233" s="2"/>
      <c r="C233" s="7"/>
      <c r="D233" s="7"/>
      <c r="E233" s="7"/>
      <c r="F233" s="60"/>
      <c r="G233" s="60"/>
      <c r="H233" s="60"/>
      <c r="I233" s="61"/>
      <c r="J233" s="8"/>
      <c r="L233" s="6"/>
      <c r="M233"/>
      <c r="N233"/>
    </row>
    <row r="234" spans="1:14" s="4" customFormat="1" x14ac:dyDescent="0.15">
      <c r="A234" s="64"/>
      <c r="B234" s="2"/>
      <c r="C234" s="7"/>
      <c r="D234" s="7"/>
      <c r="E234" s="7"/>
      <c r="F234" s="60"/>
      <c r="G234" s="60"/>
      <c r="H234" s="60"/>
      <c r="I234" s="61"/>
      <c r="J234" s="8"/>
      <c r="L234" s="6"/>
      <c r="M234"/>
      <c r="N234"/>
    </row>
    <row r="235" spans="1:14" s="4" customFormat="1" x14ac:dyDescent="0.15">
      <c r="A235" s="64"/>
      <c r="B235" s="2"/>
      <c r="C235" s="7"/>
      <c r="D235" s="7"/>
      <c r="E235" s="7"/>
      <c r="F235" s="60"/>
      <c r="G235" s="60"/>
      <c r="H235" s="60"/>
      <c r="I235" s="61"/>
      <c r="J235" s="8"/>
      <c r="L235" s="6"/>
      <c r="M235"/>
      <c r="N235"/>
    </row>
    <row r="236" spans="1:14" s="4" customFormat="1" x14ac:dyDescent="0.15">
      <c r="A236" s="64"/>
      <c r="B236" s="2"/>
      <c r="C236" s="7"/>
      <c r="D236" s="7"/>
      <c r="E236" s="7"/>
      <c r="F236" s="60"/>
      <c r="G236" s="60"/>
      <c r="H236" s="60"/>
      <c r="I236" s="61"/>
      <c r="J236" s="8"/>
      <c r="L236" s="6"/>
      <c r="M236"/>
      <c r="N236"/>
    </row>
    <row r="237" spans="1:14" s="4" customFormat="1" x14ac:dyDescent="0.15">
      <c r="A237" s="64"/>
      <c r="B237" s="2"/>
      <c r="C237" s="7"/>
      <c r="D237" s="7"/>
      <c r="E237" s="7"/>
      <c r="F237" s="60"/>
      <c r="G237" s="60"/>
      <c r="H237" s="60"/>
      <c r="I237" s="61"/>
      <c r="J237" s="8"/>
      <c r="L237" s="6"/>
      <c r="M237"/>
      <c r="N237"/>
    </row>
    <row r="238" spans="1:14" s="4" customFormat="1" x14ac:dyDescent="0.15">
      <c r="A238" s="64"/>
      <c r="B238" s="2"/>
      <c r="C238" s="7"/>
      <c r="D238" s="7"/>
      <c r="E238" s="7"/>
      <c r="F238" s="60"/>
      <c r="G238" s="60"/>
      <c r="H238" s="60"/>
      <c r="I238" s="61"/>
      <c r="J238" s="8"/>
      <c r="L238" s="6"/>
      <c r="M238"/>
      <c r="N238"/>
    </row>
    <row r="239" spans="1:14" s="4" customFormat="1" x14ac:dyDescent="0.15">
      <c r="A239" s="64"/>
      <c r="B239" s="2"/>
      <c r="C239" s="7"/>
      <c r="D239" s="7"/>
      <c r="E239" s="7"/>
      <c r="F239" s="60"/>
      <c r="G239" s="60"/>
      <c r="H239" s="60"/>
      <c r="I239" s="61"/>
      <c r="J239" s="8"/>
      <c r="L239" s="6"/>
      <c r="M239"/>
      <c r="N239"/>
    </row>
    <row r="240" spans="1:14" s="4" customFormat="1" x14ac:dyDescent="0.15">
      <c r="A240" s="64"/>
      <c r="B240" s="2"/>
      <c r="C240" s="7"/>
      <c r="D240" s="7"/>
      <c r="E240" s="7"/>
      <c r="F240" s="60"/>
      <c r="G240" s="60"/>
      <c r="H240" s="60"/>
      <c r="I240" s="61"/>
      <c r="J240" s="8"/>
      <c r="L240" s="6"/>
      <c r="M240"/>
      <c r="N240"/>
    </row>
    <row r="241" spans="1:14" s="4" customFormat="1" x14ac:dyDescent="0.15">
      <c r="A241" s="64"/>
      <c r="B241" s="2"/>
      <c r="C241" s="7"/>
      <c r="D241" s="7"/>
      <c r="E241" s="7"/>
      <c r="F241" s="60"/>
      <c r="G241" s="60"/>
      <c r="H241" s="60"/>
      <c r="I241" s="61"/>
      <c r="J241" s="8"/>
      <c r="L241" s="6"/>
      <c r="M241"/>
      <c r="N241"/>
    </row>
    <row r="242" spans="1:14" s="4" customFormat="1" x14ac:dyDescent="0.15">
      <c r="A242" s="64"/>
      <c r="B242" s="2"/>
      <c r="C242" s="7"/>
      <c r="D242" s="7"/>
      <c r="E242" s="7"/>
      <c r="F242" s="60"/>
      <c r="G242" s="60"/>
      <c r="H242" s="60"/>
      <c r="I242" s="61"/>
      <c r="J242" s="8"/>
      <c r="L242" s="6"/>
      <c r="M242"/>
      <c r="N242"/>
    </row>
    <row r="243" spans="1:14" s="4" customFormat="1" x14ac:dyDescent="0.15">
      <c r="A243" s="64"/>
      <c r="B243" s="2"/>
      <c r="C243" s="7"/>
      <c r="D243" s="7"/>
      <c r="E243" s="7"/>
      <c r="F243" s="60"/>
      <c r="G243" s="60"/>
      <c r="H243" s="60"/>
      <c r="I243" s="61"/>
      <c r="J243" s="8"/>
      <c r="L243" s="6"/>
      <c r="M243"/>
      <c r="N243"/>
    </row>
    <row r="244" spans="1:14" s="4" customFormat="1" x14ac:dyDescent="0.15">
      <c r="A244" s="64"/>
      <c r="B244" s="2"/>
      <c r="C244" s="7"/>
      <c r="D244" s="7"/>
      <c r="E244" s="7"/>
      <c r="F244" s="60"/>
      <c r="G244" s="60"/>
      <c r="H244" s="60"/>
      <c r="I244" s="61"/>
      <c r="J244" s="8"/>
      <c r="L244" s="6"/>
      <c r="M244"/>
      <c r="N244"/>
    </row>
    <row r="245" spans="1:14" s="4" customFormat="1" x14ac:dyDescent="0.15">
      <c r="A245" s="64"/>
      <c r="B245" s="2"/>
      <c r="C245" s="7"/>
      <c r="D245" s="7"/>
      <c r="E245" s="7"/>
      <c r="F245" s="60"/>
      <c r="G245" s="60"/>
      <c r="H245" s="60"/>
      <c r="I245" s="61"/>
      <c r="J245" s="8"/>
      <c r="L245" s="6"/>
      <c r="M245"/>
      <c r="N245"/>
    </row>
    <row r="246" spans="1:14" s="4" customFormat="1" x14ac:dyDescent="0.15">
      <c r="A246" s="64"/>
      <c r="B246" s="2"/>
      <c r="C246" s="7"/>
      <c r="D246" s="7"/>
      <c r="E246" s="7"/>
      <c r="F246" s="60"/>
      <c r="G246" s="60"/>
      <c r="H246" s="60"/>
      <c r="I246" s="61"/>
      <c r="J246" s="8"/>
      <c r="L246" s="6"/>
      <c r="M246"/>
      <c r="N246"/>
    </row>
    <row r="247" spans="1:14" s="4" customFormat="1" x14ac:dyDescent="0.15">
      <c r="A247" s="64"/>
      <c r="B247" s="2"/>
      <c r="C247" s="7"/>
      <c r="D247" s="7"/>
      <c r="E247" s="7"/>
      <c r="F247" s="60"/>
      <c r="G247" s="60"/>
      <c r="H247" s="60"/>
      <c r="I247" s="61"/>
      <c r="J247" s="8"/>
      <c r="L247" s="6"/>
      <c r="M247"/>
      <c r="N247"/>
    </row>
    <row r="248" spans="1:14" s="4" customFormat="1" x14ac:dyDescent="0.15">
      <c r="A248" s="64"/>
      <c r="B248" s="2"/>
      <c r="C248" s="7"/>
      <c r="D248" s="7"/>
      <c r="E248" s="7"/>
      <c r="F248" s="60"/>
      <c r="G248" s="60"/>
      <c r="H248" s="60"/>
      <c r="I248" s="61"/>
      <c r="J248" s="8"/>
      <c r="L248" s="6"/>
      <c r="M248"/>
      <c r="N248"/>
    </row>
    <row r="249" spans="1:14" s="4" customFormat="1" x14ac:dyDescent="0.15">
      <c r="A249" s="64"/>
      <c r="B249" s="2"/>
      <c r="C249" s="7"/>
      <c r="D249" s="7"/>
      <c r="E249" s="7"/>
      <c r="F249" s="60"/>
      <c r="G249" s="60"/>
      <c r="H249" s="60"/>
      <c r="I249" s="61"/>
      <c r="J249" s="8"/>
      <c r="L249" s="6"/>
      <c r="M249"/>
      <c r="N249"/>
    </row>
    <row r="250" spans="1:14" s="4" customFormat="1" x14ac:dyDescent="0.15">
      <c r="A250" s="64"/>
      <c r="B250" s="2"/>
      <c r="C250" s="7"/>
      <c r="D250" s="7"/>
      <c r="E250" s="7"/>
      <c r="F250" s="60"/>
      <c r="G250" s="60"/>
      <c r="H250" s="60"/>
      <c r="I250" s="61"/>
      <c r="J250" s="8"/>
      <c r="L250" s="6"/>
      <c r="M250"/>
      <c r="N250"/>
    </row>
    <row r="251" spans="1:14" s="4" customFormat="1" x14ac:dyDescent="0.15">
      <c r="A251" s="64"/>
      <c r="B251" s="2"/>
      <c r="C251" s="7"/>
      <c r="D251" s="7"/>
      <c r="E251" s="7"/>
      <c r="F251" s="60"/>
      <c r="G251" s="60"/>
      <c r="H251" s="60"/>
      <c r="I251" s="61"/>
      <c r="J251" s="8"/>
      <c r="L251" s="6"/>
      <c r="M251"/>
      <c r="N251"/>
    </row>
    <row r="252" spans="1:14" s="4" customFormat="1" x14ac:dyDescent="0.15">
      <c r="A252" s="64"/>
      <c r="B252" s="2"/>
      <c r="C252" s="7"/>
      <c r="D252" s="7"/>
      <c r="E252" s="7"/>
      <c r="F252" s="60"/>
      <c r="G252" s="60"/>
      <c r="H252" s="60"/>
      <c r="I252" s="61"/>
      <c r="J252" s="8"/>
      <c r="L252" s="6"/>
      <c r="M252"/>
      <c r="N252"/>
    </row>
    <row r="253" spans="1:14" s="4" customFormat="1" x14ac:dyDescent="0.15">
      <c r="A253" s="64"/>
      <c r="B253" s="2"/>
      <c r="C253" s="7"/>
      <c r="D253" s="7"/>
      <c r="E253" s="7"/>
      <c r="F253" s="60"/>
      <c r="G253" s="60"/>
      <c r="H253" s="60"/>
      <c r="I253" s="61"/>
      <c r="J253" s="8"/>
      <c r="L253" s="6"/>
      <c r="M253"/>
      <c r="N253"/>
    </row>
    <row r="254" spans="1:14" s="4" customFormat="1" x14ac:dyDescent="0.15">
      <c r="A254" s="64"/>
      <c r="B254" s="2"/>
      <c r="C254" s="7"/>
      <c r="D254" s="7"/>
      <c r="E254" s="7"/>
      <c r="F254" s="60"/>
      <c r="G254" s="60"/>
      <c r="H254" s="60"/>
      <c r="I254" s="61"/>
      <c r="J254" s="8"/>
      <c r="L254" s="6"/>
      <c r="M254"/>
      <c r="N254"/>
    </row>
    <row r="255" spans="1:14" s="4" customFormat="1" x14ac:dyDescent="0.15">
      <c r="A255" s="64"/>
      <c r="B255" s="2"/>
      <c r="C255" s="7"/>
      <c r="D255" s="7"/>
      <c r="E255" s="7"/>
      <c r="F255" s="60"/>
      <c r="G255" s="60"/>
      <c r="H255" s="60"/>
      <c r="I255" s="61"/>
      <c r="J255" s="8"/>
      <c r="L255" s="6"/>
      <c r="M255"/>
      <c r="N255"/>
    </row>
    <row r="256" spans="1:14" s="4" customFormat="1" x14ac:dyDescent="0.15">
      <c r="A256" s="64"/>
      <c r="B256" s="2"/>
      <c r="C256" s="7"/>
      <c r="D256" s="7"/>
      <c r="E256" s="7"/>
      <c r="F256" s="60"/>
      <c r="G256" s="60"/>
      <c r="H256" s="60"/>
      <c r="I256" s="61"/>
      <c r="J256" s="8"/>
      <c r="L256" s="6"/>
      <c r="M256"/>
      <c r="N256"/>
    </row>
    <row r="257" spans="1:14" s="4" customFormat="1" x14ac:dyDescent="0.15">
      <c r="A257" s="64"/>
      <c r="B257" s="2"/>
      <c r="C257" s="7"/>
      <c r="D257" s="7"/>
      <c r="E257" s="7"/>
      <c r="F257" s="60"/>
      <c r="G257" s="60"/>
      <c r="H257" s="60"/>
      <c r="I257" s="61"/>
      <c r="J257" s="8"/>
      <c r="L257" s="6"/>
      <c r="M257"/>
      <c r="N257"/>
    </row>
    <row r="258" spans="1:14" s="4" customFormat="1" x14ac:dyDescent="0.15">
      <c r="A258" s="64"/>
      <c r="B258" s="2"/>
      <c r="C258" s="7"/>
      <c r="D258" s="7"/>
      <c r="E258" s="7"/>
      <c r="F258" s="60"/>
      <c r="G258" s="60"/>
      <c r="H258" s="60"/>
      <c r="I258" s="61"/>
      <c r="J258" s="8"/>
      <c r="L258" s="6"/>
      <c r="M258"/>
      <c r="N258"/>
    </row>
    <row r="259" spans="1:14" s="4" customFormat="1" x14ac:dyDescent="0.15">
      <c r="A259" s="64"/>
      <c r="B259" s="2"/>
      <c r="C259" s="7"/>
      <c r="D259" s="7"/>
      <c r="E259" s="7"/>
      <c r="F259" s="60"/>
      <c r="G259" s="60"/>
      <c r="H259" s="60"/>
      <c r="I259" s="61"/>
      <c r="J259" s="8"/>
      <c r="L259" s="6"/>
      <c r="M259"/>
      <c r="N259"/>
    </row>
    <row r="260" spans="1:14" s="4" customFormat="1" x14ac:dyDescent="0.15">
      <c r="A260" s="64"/>
      <c r="B260" s="2"/>
      <c r="C260" s="7"/>
      <c r="D260" s="7"/>
      <c r="E260" s="7"/>
      <c r="F260" s="60"/>
      <c r="G260" s="60"/>
      <c r="H260" s="60"/>
      <c r="I260" s="61"/>
      <c r="J260" s="8"/>
      <c r="L260" s="6"/>
      <c r="M260"/>
      <c r="N260"/>
    </row>
    <row r="261" spans="1:14" s="4" customFormat="1" x14ac:dyDescent="0.15">
      <c r="A261" s="64"/>
      <c r="B261" s="2"/>
      <c r="C261" s="7"/>
      <c r="D261" s="7"/>
      <c r="E261" s="7"/>
      <c r="F261" s="60"/>
      <c r="G261" s="60"/>
      <c r="H261" s="60"/>
      <c r="I261" s="61"/>
      <c r="J261" s="8"/>
      <c r="L261" s="6"/>
      <c r="M261"/>
      <c r="N261"/>
    </row>
    <row r="262" spans="1:14" s="4" customFormat="1" x14ac:dyDescent="0.15">
      <c r="A262" s="64"/>
      <c r="B262" s="2"/>
      <c r="C262" s="7"/>
      <c r="D262" s="7"/>
      <c r="E262" s="7"/>
      <c r="F262" s="60"/>
      <c r="G262" s="60"/>
      <c r="H262" s="60"/>
      <c r="I262" s="61"/>
      <c r="J262" s="8"/>
      <c r="L262" s="6"/>
      <c r="M262"/>
      <c r="N262"/>
    </row>
    <row r="263" spans="1:14" s="4" customFormat="1" x14ac:dyDescent="0.15">
      <c r="A263" s="64"/>
      <c r="B263" s="2"/>
      <c r="C263" s="7"/>
      <c r="D263" s="7"/>
      <c r="E263" s="7"/>
      <c r="F263" s="60"/>
      <c r="G263" s="60"/>
      <c r="H263" s="60"/>
      <c r="I263" s="61"/>
      <c r="J263" s="8"/>
      <c r="L263" s="6"/>
      <c r="M263"/>
      <c r="N263"/>
    </row>
    <row r="264" spans="1:14" s="4" customFormat="1" x14ac:dyDescent="0.15">
      <c r="A264" s="64"/>
      <c r="B264" s="2"/>
      <c r="C264" s="7"/>
      <c r="D264" s="7"/>
      <c r="E264" s="7"/>
      <c r="F264" s="60"/>
      <c r="G264" s="60"/>
      <c r="H264" s="60"/>
      <c r="I264" s="61"/>
      <c r="J264" s="8"/>
      <c r="L264" s="6"/>
      <c r="M264"/>
      <c r="N264"/>
    </row>
    <row r="265" spans="1:14" s="4" customFormat="1" x14ac:dyDescent="0.15">
      <c r="A265" s="64"/>
      <c r="B265" s="2"/>
      <c r="C265" s="7"/>
      <c r="D265" s="7"/>
      <c r="E265" s="7"/>
      <c r="F265" s="60"/>
      <c r="G265" s="60"/>
      <c r="H265" s="60"/>
      <c r="I265" s="61"/>
      <c r="J265" s="8"/>
      <c r="L265" s="6"/>
      <c r="M265"/>
      <c r="N265"/>
    </row>
    <row r="266" spans="1:14" s="4" customFormat="1" x14ac:dyDescent="0.15">
      <c r="A266" s="64"/>
      <c r="B266" s="2"/>
      <c r="C266" s="7"/>
      <c r="D266" s="7"/>
      <c r="E266" s="7"/>
      <c r="F266" s="60"/>
      <c r="G266" s="60"/>
      <c r="H266" s="60"/>
      <c r="I266" s="61"/>
      <c r="J266" s="8"/>
      <c r="L266" s="6"/>
      <c r="M266"/>
      <c r="N266"/>
    </row>
    <row r="267" spans="1:14" s="4" customFormat="1" x14ac:dyDescent="0.15">
      <c r="A267" s="64"/>
      <c r="B267" s="2"/>
      <c r="C267" s="7"/>
      <c r="D267" s="7"/>
      <c r="E267" s="7"/>
      <c r="F267" s="60"/>
      <c r="G267" s="60"/>
      <c r="H267" s="60"/>
      <c r="I267" s="61"/>
      <c r="J267" s="8"/>
      <c r="L267" s="6"/>
      <c r="M267"/>
      <c r="N267"/>
    </row>
    <row r="268" spans="1:14" s="4" customFormat="1" x14ac:dyDescent="0.15">
      <c r="A268" s="64"/>
      <c r="B268" s="2"/>
      <c r="C268" s="7"/>
      <c r="D268" s="7"/>
      <c r="E268" s="7"/>
      <c r="F268" s="60"/>
      <c r="G268" s="60"/>
      <c r="H268" s="60"/>
      <c r="I268" s="61"/>
      <c r="J268" s="8"/>
      <c r="L268" s="6"/>
      <c r="M268"/>
      <c r="N268"/>
    </row>
    <row r="269" spans="1:14" s="4" customFormat="1" x14ac:dyDescent="0.15">
      <c r="A269" s="64"/>
      <c r="B269" s="2"/>
      <c r="C269" s="7"/>
      <c r="D269" s="7"/>
      <c r="E269" s="7"/>
      <c r="F269" s="60"/>
      <c r="G269" s="60"/>
      <c r="H269" s="60"/>
      <c r="I269" s="61"/>
      <c r="J269" s="8"/>
      <c r="L269" s="6"/>
      <c r="M269"/>
      <c r="N269"/>
    </row>
    <row r="270" spans="1:14" s="4" customFormat="1" x14ac:dyDescent="0.15">
      <c r="A270" s="64"/>
      <c r="B270" s="2"/>
      <c r="C270" s="7"/>
      <c r="D270" s="7"/>
      <c r="E270" s="7"/>
      <c r="F270" s="60"/>
      <c r="G270" s="60"/>
      <c r="H270" s="60"/>
      <c r="I270" s="61"/>
      <c r="J270" s="8"/>
      <c r="L270" s="6"/>
      <c r="M270"/>
      <c r="N270"/>
    </row>
    <row r="271" spans="1:14" s="4" customFormat="1" x14ac:dyDescent="0.15">
      <c r="A271" s="64"/>
      <c r="B271" s="2"/>
      <c r="C271" s="7"/>
      <c r="D271" s="7"/>
      <c r="E271" s="7"/>
      <c r="F271" s="60"/>
      <c r="G271" s="60"/>
      <c r="H271" s="60"/>
      <c r="I271" s="61"/>
      <c r="J271" s="8"/>
      <c r="L271" s="6"/>
      <c r="M271"/>
      <c r="N271"/>
    </row>
    <row r="272" spans="1:14" s="4" customFormat="1" x14ac:dyDescent="0.15">
      <c r="A272" s="64"/>
      <c r="B272" s="2"/>
      <c r="C272" s="7"/>
      <c r="D272" s="7"/>
      <c r="E272" s="7"/>
      <c r="F272" s="60"/>
      <c r="G272" s="60"/>
      <c r="H272" s="60"/>
      <c r="I272" s="61"/>
      <c r="J272" s="8"/>
      <c r="L272" s="6"/>
      <c r="M272"/>
      <c r="N272"/>
    </row>
    <row r="273" spans="1:14" s="4" customFormat="1" x14ac:dyDescent="0.15">
      <c r="A273" s="64"/>
      <c r="B273" s="2"/>
      <c r="C273" s="7"/>
      <c r="D273" s="7"/>
      <c r="E273" s="7"/>
      <c r="F273" s="60"/>
      <c r="G273" s="60"/>
      <c r="H273" s="60"/>
      <c r="I273" s="61"/>
      <c r="J273" s="8"/>
      <c r="L273" s="6"/>
      <c r="M273"/>
      <c r="N273"/>
    </row>
    <row r="274" spans="1:14" s="4" customFormat="1" x14ac:dyDescent="0.15">
      <c r="A274" s="64"/>
      <c r="B274" s="2"/>
      <c r="C274" s="7"/>
      <c r="D274" s="7"/>
      <c r="E274" s="7"/>
      <c r="F274" s="60"/>
      <c r="G274" s="60"/>
      <c r="H274" s="60"/>
      <c r="I274" s="61"/>
      <c r="J274" s="8"/>
      <c r="L274" s="6"/>
      <c r="M274"/>
      <c r="N274"/>
    </row>
    <row r="275" spans="1:14" s="4" customFormat="1" x14ac:dyDescent="0.15">
      <c r="A275" s="64"/>
      <c r="B275" s="2"/>
      <c r="C275" s="7"/>
      <c r="D275" s="7"/>
      <c r="E275" s="7"/>
      <c r="F275" s="60"/>
      <c r="G275" s="60"/>
      <c r="H275" s="60"/>
      <c r="I275" s="61"/>
      <c r="J275" s="8"/>
      <c r="L275" s="6"/>
      <c r="M275"/>
      <c r="N275"/>
    </row>
    <row r="276" spans="1:14" s="4" customFormat="1" x14ac:dyDescent="0.15">
      <c r="A276" s="64"/>
      <c r="B276" s="2"/>
      <c r="C276" s="7"/>
      <c r="D276" s="7"/>
      <c r="E276" s="7"/>
      <c r="F276" s="60"/>
      <c r="G276" s="60"/>
      <c r="H276" s="60"/>
      <c r="I276" s="61"/>
      <c r="J276" s="8"/>
      <c r="L276" s="6"/>
      <c r="M276"/>
      <c r="N276"/>
    </row>
    <row r="277" spans="1:14" s="4" customFormat="1" x14ac:dyDescent="0.15">
      <c r="A277" s="64"/>
      <c r="B277" s="2"/>
      <c r="C277" s="7"/>
      <c r="D277" s="7"/>
      <c r="E277" s="7"/>
      <c r="F277" s="60"/>
      <c r="G277" s="60"/>
      <c r="H277" s="60"/>
      <c r="I277" s="61"/>
      <c r="J277" s="8"/>
      <c r="L277" s="6"/>
      <c r="M277"/>
      <c r="N277"/>
    </row>
    <row r="278" spans="1:14" s="4" customFormat="1" x14ac:dyDescent="0.15">
      <c r="A278" s="64"/>
      <c r="B278" s="2"/>
      <c r="C278" s="7"/>
      <c r="D278" s="7"/>
      <c r="E278" s="7"/>
      <c r="F278" s="60"/>
      <c r="G278" s="60"/>
      <c r="H278" s="60"/>
      <c r="I278" s="61"/>
      <c r="J278" s="8"/>
      <c r="L278" s="6"/>
      <c r="M278"/>
      <c r="N278"/>
    </row>
    <row r="279" spans="1:14" s="4" customFormat="1" x14ac:dyDescent="0.15">
      <c r="A279" s="64"/>
      <c r="B279" s="2"/>
      <c r="C279" s="7"/>
      <c r="D279" s="7"/>
      <c r="E279" s="7"/>
      <c r="F279" s="60"/>
      <c r="G279" s="60"/>
      <c r="H279" s="60"/>
      <c r="I279" s="61"/>
      <c r="J279" s="8"/>
      <c r="L279" s="6"/>
      <c r="M279"/>
      <c r="N279"/>
    </row>
    <row r="280" spans="1:14" s="4" customFormat="1" x14ac:dyDescent="0.15">
      <c r="A280" s="64"/>
      <c r="B280" s="2"/>
      <c r="C280" s="7"/>
      <c r="D280" s="7"/>
      <c r="E280" s="7"/>
      <c r="F280" s="60"/>
      <c r="G280" s="60"/>
      <c r="H280" s="60"/>
      <c r="I280" s="61"/>
      <c r="J280" s="8"/>
      <c r="L280" s="6"/>
      <c r="M280"/>
      <c r="N280"/>
    </row>
    <row r="281" spans="1:14" s="4" customFormat="1" x14ac:dyDescent="0.15">
      <c r="A281" s="64"/>
      <c r="B281" s="2"/>
      <c r="C281" s="7"/>
      <c r="D281" s="7"/>
      <c r="E281" s="7"/>
      <c r="F281" s="60"/>
      <c r="G281" s="60"/>
      <c r="H281" s="60"/>
      <c r="I281" s="61"/>
      <c r="J281" s="8"/>
      <c r="L281" s="6"/>
      <c r="M281"/>
      <c r="N281"/>
    </row>
    <row r="282" spans="1:14" s="4" customFormat="1" x14ac:dyDescent="0.15">
      <c r="A282" s="64"/>
      <c r="B282" s="2"/>
      <c r="C282" s="7"/>
      <c r="D282" s="7"/>
      <c r="E282" s="7"/>
      <c r="F282" s="60"/>
      <c r="G282" s="60"/>
      <c r="H282" s="60"/>
      <c r="I282" s="61"/>
      <c r="J282" s="8"/>
      <c r="L282" s="6"/>
      <c r="M282"/>
      <c r="N282"/>
    </row>
    <row r="283" spans="1:14" s="4" customFormat="1" x14ac:dyDescent="0.15">
      <c r="A283" s="64"/>
      <c r="B283" s="2"/>
      <c r="C283" s="7"/>
      <c r="D283" s="7"/>
      <c r="E283" s="7"/>
      <c r="F283" s="60"/>
      <c r="G283" s="60"/>
      <c r="H283" s="60"/>
      <c r="I283" s="61"/>
      <c r="J283" s="8"/>
      <c r="L283" s="6"/>
      <c r="M283"/>
      <c r="N283"/>
    </row>
    <row r="284" spans="1:14" s="4" customFormat="1" x14ac:dyDescent="0.15">
      <c r="A284" s="64"/>
      <c r="B284" s="2"/>
      <c r="C284" s="7"/>
      <c r="D284" s="7"/>
      <c r="E284" s="7"/>
      <c r="F284" s="60"/>
      <c r="G284" s="60"/>
      <c r="H284" s="60"/>
      <c r="I284" s="61"/>
      <c r="J284" s="8"/>
      <c r="L284" s="6"/>
      <c r="M284"/>
      <c r="N284"/>
    </row>
    <row r="285" spans="1:14" s="4" customFormat="1" x14ac:dyDescent="0.15">
      <c r="A285" s="64"/>
      <c r="B285" s="2"/>
      <c r="C285" s="7"/>
      <c r="D285" s="7"/>
      <c r="E285" s="7"/>
      <c r="F285" s="60"/>
      <c r="G285" s="60"/>
      <c r="H285" s="60"/>
      <c r="I285" s="61"/>
      <c r="J285" s="8"/>
      <c r="L285" s="6"/>
      <c r="M285"/>
      <c r="N285"/>
    </row>
    <row r="286" spans="1:14" s="4" customFormat="1" x14ac:dyDescent="0.15">
      <c r="A286" s="64"/>
      <c r="B286" s="2"/>
      <c r="C286" s="7"/>
      <c r="D286" s="7"/>
      <c r="E286" s="7"/>
      <c r="F286" s="60"/>
      <c r="G286" s="60"/>
      <c r="H286" s="60"/>
      <c r="I286" s="61"/>
      <c r="J286" s="8"/>
      <c r="L286" s="6"/>
      <c r="M286"/>
      <c r="N286"/>
    </row>
    <row r="287" spans="1:14" s="4" customFormat="1" x14ac:dyDescent="0.15">
      <c r="A287" s="64"/>
      <c r="B287" s="2"/>
      <c r="C287" s="7"/>
      <c r="D287" s="7"/>
      <c r="E287" s="7"/>
      <c r="F287" s="60"/>
      <c r="G287" s="60"/>
      <c r="H287" s="60"/>
      <c r="I287" s="61"/>
      <c r="J287" s="8"/>
      <c r="L287" s="6"/>
      <c r="M287"/>
      <c r="N287"/>
    </row>
    <row r="288" spans="1:14" s="4" customFormat="1" x14ac:dyDescent="0.15">
      <c r="A288" s="64"/>
      <c r="B288" s="2"/>
      <c r="C288" s="7"/>
      <c r="D288" s="7"/>
      <c r="E288" s="7"/>
      <c r="F288" s="60"/>
      <c r="G288" s="60"/>
      <c r="H288" s="60"/>
      <c r="I288" s="61"/>
      <c r="J288" s="8"/>
      <c r="L288" s="6"/>
      <c r="M288"/>
      <c r="N288"/>
    </row>
    <row r="289" spans="1:14" s="4" customFormat="1" x14ac:dyDescent="0.15">
      <c r="A289" s="64"/>
      <c r="B289" s="2"/>
      <c r="C289" s="7"/>
      <c r="D289" s="7"/>
      <c r="E289" s="7"/>
      <c r="F289" s="60"/>
      <c r="G289" s="60"/>
      <c r="H289" s="60"/>
      <c r="I289" s="61"/>
      <c r="J289" s="8"/>
      <c r="L289" s="6"/>
      <c r="M289"/>
      <c r="N289"/>
    </row>
    <row r="290" spans="1:14" s="4" customFormat="1" x14ac:dyDescent="0.15">
      <c r="A290" s="64"/>
      <c r="B290" s="2"/>
      <c r="C290" s="7"/>
      <c r="D290" s="7"/>
      <c r="E290" s="7"/>
      <c r="F290" s="60"/>
      <c r="G290" s="60"/>
      <c r="H290" s="60"/>
      <c r="I290" s="61"/>
      <c r="J290" s="8"/>
      <c r="L290" s="6"/>
      <c r="M290"/>
      <c r="N290"/>
    </row>
    <row r="291" spans="1:14" s="4" customFormat="1" x14ac:dyDescent="0.15">
      <c r="A291" s="64"/>
      <c r="B291" s="2"/>
      <c r="C291" s="7"/>
      <c r="D291" s="7"/>
      <c r="E291" s="7"/>
      <c r="F291" s="60"/>
      <c r="G291" s="60"/>
      <c r="H291" s="60"/>
      <c r="I291" s="61"/>
      <c r="J291" s="8"/>
      <c r="L291" s="6"/>
      <c r="M291"/>
      <c r="N291"/>
    </row>
    <row r="292" spans="1:14" s="4" customFormat="1" x14ac:dyDescent="0.15">
      <c r="A292" s="64"/>
      <c r="B292" s="2"/>
      <c r="C292" s="7"/>
      <c r="D292" s="7"/>
      <c r="E292" s="7"/>
      <c r="F292" s="60"/>
      <c r="G292" s="60"/>
      <c r="H292" s="60"/>
      <c r="I292" s="61"/>
      <c r="J292" s="8"/>
      <c r="L292" s="6"/>
      <c r="M292"/>
      <c r="N292"/>
    </row>
    <row r="293" spans="1:14" s="4" customFormat="1" x14ac:dyDescent="0.15">
      <c r="A293" s="64"/>
      <c r="B293" s="2"/>
      <c r="C293" s="7"/>
      <c r="D293" s="7"/>
      <c r="E293" s="7"/>
      <c r="F293" s="60"/>
      <c r="G293" s="60"/>
      <c r="H293" s="60"/>
      <c r="I293" s="61"/>
      <c r="J293" s="8"/>
      <c r="L293" s="6"/>
      <c r="M293"/>
      <c r="N293"/>
    </row>
    <row r="294" spans="1:14" s="4" customFormat="1" x14ac:dyDescent="0.15">
      <c r="A294" s="64"/>
      <c r="B294" s="2"/>
      <c r="C294" s="7"/>
      <c r="D294" s="7"/>
      <c r="E294" s="7"/>
      <c r="F294" s="60"/>
      <c r="G294" s="60"/>
      <c r="H294" s="60"/>
      <c r="I294" s="61"/>
      <c r="J294" s="8"/>
      <c r="L294" s="6"/>
      <c r="M294"/>
      <c r="N294"/>
    </row>
    <row r="295" spans="1:14" s="4" customFormat="1" x14ac:dyDescent="0.15">
      <c r="A295" s="64"/>
      <c r="B295" s="2"/>
      <c r="C295" s="7"/>
      <c r="D295" s="7"/>
      <c r="E295" s="7"/>
      <c r="F295" s="60"/>
      <c r="G295" s="60"/>
      <c r="H295" s="60"/>
      <c r="I295" s="61"/>
      <c r="J295" s="8"/>
      <c r="L295" s="6"/>
      <c r="M295"/>
      <c r="N295"/>
    </row>
    <row r="296" spans="1:14" s="4" customFormat="1" x14ac:dyDescent="0.15">
      <c r="A296" s="64"/>
      <c r="B296" s="2"/>
      <c r="C296" s="7"/>
      <c r="D296" s="7"/>
      <c r="E296" s="7"/>
      <c r="F296" s="60"/>
      <c r="G296" s="60"/>
      <c r="H296" s="60"/>
      <c r="I296" s="61"/>
      <c r="J296" s="8"/>
      <c r="L296" s="6"/>
      <c r="M296"/>
      <c r="N296"/>
    </row>
    <row r="297" spans="1:14" s="4" customFormat="1" x14ac:dyDescent="0.15">
      <c r="A297" s="64"/>
      <c r="B297" s="2"/>
      <c r="C297" s="7"/>
      <c r="D297" s="7"/>
      <c r="E297" s="7"/>
      <c r="F297" s="60"/>
      <c r="G297" s="60"/>
      <c r="H297" s="60"/>
      <c r="I297" s="61"/>
      <c r="J297" s="8"/>
      <c r="L297" s="6"/>
      <c r="M297"/>
      <c r="N297"/>
    </row>
    <row r="298" spans="1:14" s="4" customFormat="1" x14ac:dyDescent="0.15">
      <c r="A298" s="64"/>
      <c r="B298" s="2"/>
      <c r="C298" s="7"/>
      <c r="D298" s="7"/>
      <c r="E298" s="7"/>
      <c r="F298" s="60"/>
      <c r="G298" s="60"/>
      <c r="H298" s="60"/>
      <c r="I298" s="61"/>
      <c r="J298" s="8"/>
      <c r="L298" s="6"/>
      <c r="M298"/>
      <c r="N298"/>
    </row>
    <row r="299" spans="1:14" s="4" customFormat="1" x14ac:dyDescent="0.15">
      <c r="A299" s="64"/>
      <c r="B299" s="2"/>
      <c r="C299" s="7"/>
      <c r="D299" s="7"/>
      <c r="E299" s="7"/>
      <c r="F299" s="60"/>
      <c r="G299" s="60"/>
      <c r="H299" s="60"/>
      <c r="I299" s="61"/>
      <c r="J299" s="8"/>
      <c r="L299" s="6"/>
      <c r="M299"/>
      <c r="N299"/>
    </row>
    <row r="300" spans="1:14" s="4" customFormat="1" x14ac:dyDescent="0.15">
      <c r="A300" s="64"/>
      <c r="B300" s="2"/>
      <c r="C300" s="7"/>
      <c r="D300" s="7"/>
      <c r="E300" s="7"/>
      <c r="F300" s="60"/>
      <c r="G300" s="60"/>
      <c r="H300" s="60"/>
      <c r="I300" s="61"/>
      <c r="J300" s="8"/>
      <c r="L300" s="6"/>
      <c r="M300"/>
      <c r="N300"/>
    </row>
    <row r="301" spans="1:14" s="4" customFormat="1" x14ac:dyDescent="0.15">
      <c r="A301" s="64"/>
      <c r="B301" s="2"/>
      <c r="C301" s="7"/>
      <c r="D301" s="7"/>
      <c r="E301" s="7"/>
      <c r="F301" s="60"/>
      <c r="G301" s="60"/>
      <c r="H301" s="60"/>
      <c r="I301" s="61"/>
      <c r="J301" s="8"/>
      <c r="L301" s="6"/>
      <c r="M301"/>
      <c r="N301"/>
    </row>
    <row r="302" spans="1:14" s="4" customFormat="1" x14ac:dyDescent="0.15">
      <c r="A302" s="64"/>
      <c r="B302" s="2"/>
      <c r="C302" s="7"/>
      <c r="D302" s="7"/>
      <c r="E302" s="7"/>
      <c r="F302" s="60"/>
      <c r="G302" s="60"/>
      <c r="H302" s="60"/>
      <c r="I302" s="61"/>
      <c r="J302" s="8"/>
      <c r="L302" s="6"/>
      <c r="M302"/>
      <c r="N302"/>
    </row>
    <row r="303" spans="1:14" s="4" customFormat="1" x14ac:dyDescent="0.15">
      <c r="A303" s="64"/>
      <c r="B303" s="2"/>
      <c r="C303" s="7"/>
      <c r="D303" s="7"/>
      <c r="E303" s="7"/>
      <c r="F303" s="60"/>
      <c r="G303" s="60"/>
      <c r="H303" s="60"/>
      <c r="I303" s="61"/>
      <c r="J303" s="8"/>
      <c r="L303" s="6"/>
      <c r="M303"/>
      <c r="N303"/>
    </row>
    <row r="304" spans="1:14" s="4" customFormat="1" x14ac:dyDescent="0.15">
      <c r="A304" s="64"/>
      <c r="B304" s="2"/>
      <c r="C304" s="7"/>
      <c r="D304" s="7"/>
      <c r="E304" s="7"/>
      <c r="F304" s="60"/>
      <c r="G304" s="60"/>
      <c r="H304" s="60"/>
      <c r="I304" s="61"/>
      <c r="J304" s="8"/>
      <c r="L304" s="6"/>
      <c r="M304"/>
      <c r="N304"/>
    </row>
    <row r="305" spans="1:14" s="4" customFormat="1" x14ac:dyDescent="0.15">
      <c r="A305" s="64"/>
      <c r="B305" s="2"/>
      <c r="C305" s="7"/>
      <c r="D305" s="7"/>
      <c r="E305" s="7"/>
      <c r="F305" s="60"/>
      <c r="G305" s="60"/>
      <c r="H305" s="60"/>
      <c r="I305" s="61"/>
      <c r="J305" s="8"/>
      <c r="L305" s="6"/>
      <c r="M305"/>
      <c r="N305"/>
    </row>
    <row r="306" spans="1:14" s="4" customFormat="1" x14ac:dyDescent="0.15">
      <c r="A306" s="64"/>
      <c r="B306" s="2"/>
      <c r="C306" s="7"/>
      <c r="D306" s="7"/>
      <c r="E306" s="7"/>
      <c r="F306" s="60"/>
      <c r="G306" s="60"/>
      <c r="H306" s="60"/>
      <c r="I306" s="61"/>
      <c r="J306" s="8"/>
      <c r="L306" s="6"/>
      <c r="M306"/>
      <c r="N306"/>
    </row>
    <row r="307" spans="1:14" s="4" customFormat="1" x14ac:dyDescent="0.15">
      <c r="A307" s="64"/>
      <c r="B307" s="2"/>
      <c r="C307" s="7"/>
      <c r="D307" s="7"/>
      <c r="E307" s="7"/>
      <c r="F307" s="60"/>
      <c r="G307" s="60"/>
      <c r="H307" s="60"/>
      <c r="I307" s="61"/>
      <c r="J307" s="8"/>
      <c r="L307" s="6"/>
      <c r="M307"/>
      <c r="N307"/>
    </row>
    <row r="308" spans="1:14" s="4" customFormat="1" x14ac:dyDescent="0.15">
      <c r="A308" s="64"/>
      <c r="B308" s="2"/>
      <c r="C308" s="7"/>
      <c r="D308" s="7"/>
      <c r="E308" s="7"/>
      <c r="F308" s="60"/>
      <c r="G308" s="60"/>
      <c r="H308" s="60"/>
      <c r="I308" s="61"/>
      <c r="J308" s="8"/>
      <c r="L308" s="6"/>
      <c r="M308"/>
      <c r="N308"/>
    </row>
    <row r="309" spans="1:14" s="4" customFormat="1" x14ac:dyDescent="0.15">
      <c r="A309" s="64"/>
      <c r="B309" s="2"/>
      <c r="C309" s="7"/>
      <c r="D309" s="7"/>
      <c r="E309" s="7"/>
      <c r="F309" s="60"/>
      <c r="G309" s="60"/>
      <c r="H309" s="60"/>
      <c r="I309" s="61"/>
      <c r="J309" s="8"/>
      <c r="L309" s="6"/>
      <c r="M309"/>
      <c r="N309"/>
    </row>
    <row r="310" spans="1:14" s="4" customFormat="1" x14ac:dyDescent="0.15">
      <c r="A310" s="64"/>
      <c r="B310" s="2"/>
      <c r="C310" s="7"/>
      <c r="D310" s="7"/>
      <c r="E310" s="7"/>
      <c r="F310" s="60"/>
      <c r="G310" s="60"/>
      <c r="H310" s="60"/>
      <c r="I310" s="61"/>
      <c r="J310" s="8"/>
      <c r="L310" s="6"/>
      <c r="M310"/>
      <c r="N310"/>
    </row>
    <row r="311" spans="1:14" s="4" customFormat="1" x14ac:dyDescent="0.15">
      <c r="A311" s="64"/>
      <c r="B311" s="2"/>
      <c r="C311" s="7"/>
      <c r="D311" s="7"/>
      <c r="E311" s="7"/>
      <c r="F311" s="60"/>
      <c r="G311" s="60"/>
      <c r="H311" s="60"/>
      <c r="I311" s="61"/>
      <c r="J311" s="8"/>
      <c r="L311" s="6"/>
      <c r="M311"/>
      <c r="N311"/>
    </row>
    <row r="312" spans="1:14" s="4" customFormat="1" x14ac:dyDescent="0.15">
      <c r="A312" s="64"/>
      <c r="B312" s="2"/>
      <c r="C312" s="7"/>
      <c r="D312" s="7"/>
      <c r="E312" s="7"/>
      <c r="F312" s="60"/>
      <c r="G312" s="60"/>
      <c r="H312" s="60"/>
      <c r="I312" s="61"/>
      <c r="J312" s="8"/>
      <c r="L312" s="6"/>
      <c r="M312"/>
      <c r="N312"/>
    </row>
    <row r="313" spans="1:14" s="4" customFormat="1" x14ac:dyDescent="0.15">
      <c r="A313" s="64"/>
      <c r="B313" s="2"/>
      <c r="C313" s="7"/>
      <c r="D313" s="7"/>
      <c r="E313" s="7"/>
      <c r="F313" s="60"/>
      <c r="G313" s="60"/>
      <c r="H313" s="60"/>
      <c r="I313" s="61"/>
      <c r="J313" s="8"/>
      <c r="L313" s="6"/>
      <c r="M313"/>
      <c r="N313"/>
    </row>
    <row r="314" spans="1:14" s="4" customFormat="1" x14ac:dyDescent="0.15">
      <c r="A314" s="64"/>
      <c r="B314" s="2"/>
      <c r="C314" s="7"/>
      <c r="D314" s="7"/>
      <c r="E314" s="7"/>
      <c r="F314" s="60"/>
      <c r="G314" s="60"/>
      <c r="H314" s="60"/>
      <c r="I314" s="61"/>
      <c r="J314" s="8"/>
      <c r="L314" s="6"/>
      <c r="M314"/>
      <c r="N314"/>
    </row>
    <row r="315" spans="1:14" s="4" customFormat="1" x14ac:dyDescent="0.15">
      <c r="A315" s="64"/>
      <c r="B315" s="2"/>
      <c r="C315" s="7"/>
      <c r="D315" s="7"/>
      <c r="E315" s="7"/>
      <c r="F315" s="60"/>
      <c r="G315" s="60"/>
      <c r="H315" s="60"/>
      <c r="I315" s="61"/>
      <c r="J315" s="8"/>
      <c r="L315" s="6"/>
      <c r="M315"/>
      <c r="N315"/>
    </row>
    <row r="316" spans="1:14" s="4" customFormat="1" x14ac:dyDescent="0.15">
      <c r="A316" s="64"/>
      <c r="B316" s="2"/>
      <c r="C316" s="7"/>
      <c r="D316" s="7"/>
      <c r="E316" s="7"/>
      <c r="F316" s="60"/>
      <c r="G316" s="60"/>
      <c r="H316" s="60"/>
      <c r="I316" s="61"/>
      <c r="J316" s="8"/>
      <c r="L316" s="6"/>
      <c r="M316"/>
      <c r="N316"/>
    </row>
    <row r="317" spans="1:14" s="4" customFormat="1" x14ac:dyDescent="0.15">
      <c r="A317" s="64"/>
      <c r="B317" s="2"/>
      <c r="C317" s="7"/>
      <c r="D317" s="7"/>
      <c r="E317" s="7"/>
      <c r="F317" s="60"/>
      <c r="G317" s="60"/>
      <c r="H317" s="60"/>
      <c r="I317" s="61"/>
      <c r="J317" s="8"/>
      <c r="L317" s="6"/>
      <c r="M317"/>
      <c r="N317"/>
    </row>
    <row r="318" spans="1:14" s="4" customFormat="1" x14ac:dyDescent="0.15">
      <c r="A318" s="64"/>
      <c r="B318" s="2"/>
      <c r="C318" s="7"/>
      <c r="D318" s="7"/>
      <c r="E318" s="7"/>
      <c r="F318" s="60"/>
      <c r="G318" s="60"/>
      <c r="H318" s="60"/>
      <c r="I318" s="61"/>
      <c r="J318" s="8"/>
      <c r="L318" s="6"/>
      <c r="M318"/>
      <c r="N318"/>
    </row>
    <row r="319" spans="1:14" s="4" customFormat="1" x14ac:dyDescent="0.15">
      <c r="A319" s="64"/>
      <c r="B319" s="2"/>
      <c r="C319" s="7"/>
      <c r="D319" s="7"/>
      <c r="E319" s="7"/>
      <c r="F319" s="60"/>
      <c r="G319" s="60"/>
      <c r="H319" s="60"/>
      <c r="I319" s="61"/>
      <c r="J319" s="8"/>
      <c r="L319" s="6"/>
      <c r="M319"/>
      <c r="N319"/>
    </row>
    <row r="320" spans="1:14" s="4" customFormat="1" x14ac:dyDescent="0.15">
      <c r="A320" s="64"/>
      <c r="B320" s="2"/>
      <c r="C320" s="7"/>
      <c r="D320" s="7"/>
      <c r="E320" s="7"/>
      <c r="F320" s="60"/>
      <c r="G320" s="60"/>
      <c r="H320" s="60"/>
      <c r="I320" s="61"/>
      <c r="J320" s="8"/>
      <c r="L320" s="6"/>
      <c r="M320"/>
      <c r="N320"/>
    </row>
    <row r="321" spans="1:14" s="4" customFormat="1" x14ac:dyDescent="0.15">
      <c r="A321" s="64"/>
      <c r="B321" s="2"/>
      <c r="C321" s="7"/>
      <c r="D321" s="7"/>
      <c r="E321" s="7"/>
      <c r="F321" s="60"/>
      <c r="G321" s="60"/>
      <c r="H321" s="60"/>
      <c r="I321" s="61"/>
      <c r="J321" s="8"/>
      <c r="L321" s="6"/>
      <c r="M321"/>
      <c r="N321"/>
    </row>
    <row r="322" spans="1:14" s="4" customFormat="1" x14ac:dyDescent="0.15">
      <c r="A322" s="64"/>
      <c r="B322" s="2"/>
      <c r="C322" s="7"/>
      <c r="D322" s="7"/>
      <c r="E322" s="7"/>
      <c r="F322" s="60"/>
      <c r="G322" s="60"/>
      <c r="H322" s="60"/>
      <c r="I322" s="61"/>
      <c r="J322" s="8"/>
      <c r="L322" s="6"/>
      <c r="M322"/>
      <c r="N322"/>
    </row>
    <row r="323" spans="1:14" s="4" customFormat="1" x14ac:dyDescent="0.15">
      <c r="A323" s="64"/>
      <c r="B323" s="2"/>
      <c r="C323" s="7"/>
      <c r="D323" s="7"/>
      <c r="E323" s="7"/>
      <c r="F323" s="60"/>
      <c r="G323" s="60"/>
      <c r="H323" s="60"/>
      <c r="I323" s="61"/>
      <c r="J323" s="8"/>
      <c r="L323" s="6"/>
      <c r="M323"/>
      <c r="N323"/>
    </row>
    <row r="324" spans="1:14" s="4" customFormat="1" x14ac:dyDescent="0.15">
      <c r="A324" s="64"/>
      <c r="B324" s="2"/>
      <c r="C324" s="7"/>
      <c r="D324" s="7"/>
      <c r="E324" s="7"/>
      <c r="F324" s="60"/>
      <c r="G324" s="60"/>
      <c r="H324" s="60"/>
      <c r="I324" s="61"/>
      <c r="J324" s="8"/>
      <c r="L324" s="6"/>
      <c r="M324"/>
      <c r="N324"/>
    </row>
    <row r="325" spans="1:14" s="4" customFormat="1" x14ac:dyDescent="0.15">
      <c r="A325" s="64"/>
      <c r="B325" s="2"/>
      <c r="C325" s="7"/>
      <c r="D325" s="7"/>
      <c r="E325" s="7"/>
      <c r="F325" s="60"/>
      <c r="G325" s="60"/>
      <c r="H325" s="60"/>
      <c r="I325" s="61"/>
      <c r="J325" s="8"/>
      <c r="L325" s="6"/>
      <c r="M325"/>
      <c r="N325"/>
    </row>
    <row r="326" spans="1:14" s="4" customFormat="1" x14ac:dyDescent="0.15">
      <c r="A326" s="64"/>
      <c r="B326" s="2"/>
      <c r="C326" s="7"/>
      <c r="D326" s="7"/>
      <c r="E326" s="7"/>
      <c r="F326" s="60"/>
      <c r="G326" s="60"/>
      <c r="H326" s="60"/>
      <c r="I326" s="61"/>
      <c r="J326" s="8"/>
      <c r="L326" s="6"/>
      <c r="M326"/>
      <c r="N326"/>
    </row>
    <row r="327" spans="1:14" s="4" customFormat="1" x14ac:dyDescent="0.15">
      <c r="A327" s="64"/>
      <c r="B327" s="2"/>
      <c r="C327" s="7"/>
      <c r="D327" s="7"/>
      <c r="E327" s="7"/>
      <c r="F327" s="60"/>
      <c r="G327" s="60"/>
      <c r="H327" s="60"/>
      <c r="I327" s="61"/>
      <c r="J327" s="8"/>
      <c r="L327" s="6"/>
      <c r="M327"/>
      <c r="N327"/>
    </row>
    <row r="328" spans="1:14" s="4" customFormat="1" x14ac:dyDescent="0.15">
      <c r="A328" s="64"/>
      <c r="B328" s="2"/>
      <c r="C328" s="7"/>
      <c r="D328" s="7"/>
      <c r="E328" s="7"/>
      <c r="F328" s="60"/>
      <c r="G328" s="60"/>
      <c r="H328" s="60"/>
      <c r="I328" s="61"/>
      <c r="J328" s="8"/>
      <c r="L328" s="6"/>
      <c r="M328"/>
      <c r="N328"/>
    </row>
    <row r="329" spans="1:14" s="4" customFormat="1" x14ac:dyDescent="0.15">
      <c r="A329" s="64"/>
      <c r="B329" s="2"/>
      <c r="C329" s="7"/>
      <c r="D329" s="7"/>
      <c r="E329" s="7"/>
      <c r="F329" s="60"/>
      <c r="G329" s="60"/>
      <c r="H329" s="60"/>
      <c r="I329" s="61"/>
      <c r="J329" s="8"/>
      <c r="L329" s="6"/>
      <c r="M329"/>
      <c r="N329"/>
    </row>
    <row r="330" spans="1:14" s="4" customFormat="1" x14ac:dyDescent="0.15">
      <c r="A330" s="64"/>
      <c r="B330" s="2"/>
      <c r="C330" s="7"/>
      <c r="D330" s="7"/>
      <c r="E330" s="7"/>
      <c r="F330" s="60"/>
      <c r="G330" s="60"/>
      <c r="H330" s="60"/>
      <c r="I330" s="61"/>
      <c r="J330" s="8"/>
      <c r="L330" s="6"/>
      <c r="M330"/>
      <c r="N330"/>
    </row>
    <row r="331" spans="1:14" s="4" customFormat="1" x14ac:dyDescent="0.15">
      <c r="A331" s="64"/>
      <c r="B331" s="2"/>
      <c r="C331" s="7"/>
      <c r="D331" s="7"/>
      <c r="E331" s="7"/>
      <c r="F331" s="60"/>
      <c r="G331" s="60"/>
      <c r="H331" s="60"/>
      <c r="I331" s="61"/>
      <c r="J331" s="8"/>
      <c r="L331" s="6"/>
      <c r="M331"/>
      <c r="N331"/>
    </row>
    <row r="332" spans="1:14" s="4" customFormat="1" x14ac:dyDescent="0.15">
      <c r="A332" s="64"/>
      <c r="B332" s="2"/>
      <c r="C332" s="7"/>
      <c r="D332" s="7"/>
      <c r="E332" s="7"/>
      <c r="F332" s="60"/>
      <c r="G332" s="60"/>
      <c r="H332" s="60"/>
      <c r="I332" s="61"/>
      <c r="J332" s="8"/>
      <c r="L332" s="6"/>
      <c r="M332"/>
      <c r="N332"/>
    </row>
    <row r="333" spans="1:14" s="4" customFormat="1" x14ac:dyDescent="0.15">
      <c r="A333" s="64"/>
      <c r="B333" s="2"/>
      <c r="C333" s="7"/>
      <c r="D333" s="7"/>
      <c r="E333" s="7"/>
      <c r="F333" s="60"/>
      <c r="G333" s="60"/>
      <c r="H333" s="60"/>
      <c r="I333" s="61"/>
      <c r="J333" s="8"/>
      <c r="L333" s="6"/>
      <c r="M333"/>
      <c r="N333"/>
    </row>
    <row r="334" spans="1:14" s="4" customFormat="1" x14ac:dyDescent="0.15">
      <c r="A334" s="64"/>
      <c r="B334" s="2"/>
      <c r="C334" s="7"/>
      <c r="D334" s="7"/>
      <c r="E334" s="7"/>
      <c r="F334" s="60"/>
      <c r="G334" s="60"/>
      <c r="H334" s="60"/>
      <c r="I334" s="61"/>
      <c r="J334" s="8"/>
      <c r="L334" s="6"/>
      <c r="M334"/>
      <c r="N334"/>
    </row>
    <row r="335" spans="1:14" s="4" customFormat="1" x14ac:dyDescent="0.15">
      <c r="A335" s="64"/>
      <c r="B335" s="2"/>
      <c r="C335" s="7"/>
      <c r="D335" s="7"/>
      <c r="E335" s="7"/>
      <c r="F335" s="60"/>
      <c r="G335" s="60"/>
      <c r="H335" s="60"/>
      <c r="I335" s="61"/>
      <c r="J335" s="8"/>
      <c r="L335" s="6"/>
      <c r="M335"/>
      <c r="N335"/>
    </row>
    <row r="336" spans="1:14" s="4" customFormat="1" x14ac:dyDescent="0.15">
      <c r="A336" s="64"/>
      <c r="B336" s="2"/>
      <c r="C336" s="7"/>
      <c r="D336" s="7"/>
      <c r="E336" s="7"/>
      <c r="F336" s="60"/>
      <c r="G336" s="60"/>
      <c r="H336" s="60"/>
      <c r="I336" s="61"/>
      <c r="J336" s="8"/>
      <c r="L336" s="6"/>
      <c r="M336"/>
      <c r="N336"/>
    </row>
    <row r="337" spans="1:14" s="4" customFormat="1" x14ac:dyDescent="0.15">
      <c r="A337" s="64"/>
      <c r="B337" s="2"/>
      <c r="C337" s="7"/>
      <c r="D337" s="7"/>
      <c r="E337" s="7"/>
      <c r="F337" s="60"/>
      <c r="G337" s="60"/>
      <c r="H337" s="60"/>
      <c r="I337" s="61"/>
      <c r="J337" s="8"/>
      <c r="L337" s="6"/>
      <c r="M337"/>
      <c r="N337"/>
    </row>
    <row r="338" spans="1:14" s="4" customFormat="1" x14ac:dyDescent="0.15">
      <c r="A338" s="64"/>
      <c r="B338" s="2"/>
      <c r="C338" s="7"/>
      <c r="D338" s="7"/>
      <c r="E338" s="7"/>
      <c r="F338" s="60"/>
      <c r="G338" s="60"/>
      <c r="H338" s="60"/>
      <c r="I338" s="61"/>
      <c r="J338" s="8"/>
      <c r="L338" s="6"/>
      <c r="M338"/>
      <c r="N338"/>
    </row>
    <row r="339" spans="1:14" s="4" customFormat="1" x14ac:dyDescent="0.15">
      <c r="A339" s="64"/>
      <c r="B339" s="2"/>
      <c r="C339" s="7"/>
      <c r="D339" s="7"/>
      <c r="E339" s="7"/>
      <c r="F339" s="60"/>
      <c r="G339" s="60"/>
      <c r="H339" s="60"/>
      <c r="I339" s="61"/>
      <c r="J339" s="8"/>
      <c r="L339" s="6"/>
      <c r="M339"/>
      <c r="N339"/>
    </row>
    <row r="340" spans="1:14" s="4" customFormat="1" x14ac:dyDescent="0.15">
      <c r="A340" s="64"/>
      <c r="B340" s="2"/>
      <c r="C340" s="7"/>
      <c r="D340" s="7"/>
      <c r="E340" s="7"/>
      <c r="F340" s="60"/>
      <c r="G340" s="60"/>
      <c r="H340" s="60"/>
      <c r="I340" s="61"/>
      <c r="J340" s="8"/>
      <c r="L340" s="6"/>
      <c r="M340"/>
      <c r="N340"/>
    </row>
    <row r="341" spans="1:14" s="4" customFormat="1" x14ac:dyDescent="0.15">
      <c r="A341" s="64"/>
      <c r="B341" s="2"/>
      <c r="C341" s="7"/>
      <c r="D341" s="7"/>
      <c r="E341" s="7"/>
      <c r="F341" s="60"/>
      <c r="G341" s="60"/>
      <c r="H341" s="60"/>
      <c r="I341" s="61"/>
      <c r="J341" s="8"/>
      <c r="L341" s="6"/>
      <c r="M341"/>
      <c r="N341"/>
    </row>
    <row r="342" spans="1:14" s="4" customFormat="1" x14ac:dyDescent="0.15">
      <c r="A342" s="64"/>
      <c r="B342" s="2"/>
      <c r="C342" s="7"/>
      <c r="D342" s="7"/>
      <c r="E342" s="7"/>
      <c r="F342" s="60"/>
      <c r="G342" s="60"/>
      <c r="H342" s="60"/>
      <c r="I342" s="61"/>
      <c r="J342" s="8"/>
      <c r="L342" s="6"/>
      <c r="M342"/>
      <c r="N342"/>
    </row>
    <row r="343" spans="1:14" s="4" customFormat="1" x14ac:dyDescent="0.15">
      <c r="A343" s="64"/>
      <c r="B343" s="2"/>
      <c r="C343" s="7"/>
      <c r="D343" s="7"/>
      <c r="E343" s="7"/>
      <c r="F343" s="60"/>
      <c r="G343" s="60"/>
      <c r="H343" s="60"/>
      <c r="I343" s="61"/>
      <c r="J343" s="8"/>
      <c r="L343" s="6"/>
      <c r="M343"/>
      <c r="N343"/>
    </row>
    <row r="344" spans="1:14" s="4" customFormat="1" x14ac:dyDescent="0.15">
      <c r="A344" s="64"/>
      <c r="B344" s="2"/>
      <c r="C344" s="7"/>
      <c r="D344" s="7"/>
      <c r="E344" s="7"/>
      <c r="F344" s="60"/>
      <c r="G344" s="60"/>
      <c r="H344" s="60"/>
      <c r="I344" s="61"/>
      <c r="J344" s="8"/>
      <c r="L344" s="6"/>
      <c r="M344"/>
      <c r="N344"/>
    </row>
    <row r="345" spans="1:14" s="4" customFormat="1" x14ac:dyDescent="0.15">
      <c r="A345" s="64"/>
      <c r="B345" s="2"/>
      <c r="C345" s="7"/>
      <c r="D345" s="7"/>
      <c r="E345" s="7"/>
      <c r="F345" s="60"/>
      <c r="G345" s="60"/>
      <c r="H345" s="60"/>
      <c r="I345" s="61"/>
      <c r="J345" s="8"/>
      <c r="L345" s="6"/>
      <c r="M345"/>
      <c r="N345"/>
    </row>
    <row r="346" spans="1:14" s="4" customFormat="1" x14ac:dyDescent="0.15">
      <c r="A346" s="64"/>
      <c r="B346" s="2"/>
      <c r="C346" s="7"/>
      <c r="D346" s="7"/>
      <c r="E346" s="7"/>
      <c r="F346" s="60"/>
      <c r="G346" s="60"/>
      <c r="H346" s="60"/>
      <c r="I346" s="61"/>
      <c r="J346" s="8"/>
      <c r="L346" s="6"/>
      <c r="M346"/>
      <c r="N346"/>
    </row>
    <row r="347" spans="1:14" s="4" customFormat="1" x14ac:dyDescent="0.15">
      <c r="A347" s="64"/>
      <c r="B347" s="2"/>
      <c r="C347" s="7"/>
      <c r="D347" s="7"/>
      <c r="E347" s="7"/>
      <c r="F347" s="60"/>
      <c r="G347" s="60"/>
      <c r="H347" s="60"/>
      <c r="I347" s="61"/>
      <c r="J347" s="8"/>
      <c r="L347" s="6"/>
      <c r="M347"/>
      <c r="N347"/>
    </row>
    <row r="348" spans="1:14" s="4" customFormat="1" x14ac:dyDescent="0.15">
      <c r="A348" s="64"/>
      <c r="B348" s="2"/>
      <c r="C348" s="7"/>
      <c r="D348" s="7"/>
      <c r="E348" s="7"/>
      <c r="F348" s="60"/>
      <c r="G348" s="60"/>
      <c r="H348" s="60"/>
      <c r="I348" s="61"/>
      <c r="J348" s="8"/>
      <c r="L348" s="6"/>
      <c r="M348"/>
      <c r="N348"/>
    </row>
    <row r="349" spans="1:14" s="4" customFormat="1" x14ac:dyDescent="0.15">
      <c r="A349" s="64"/>
      <c r="B349" s="2"/>
      <c r="C349" s="7"/>
      <c r="D349" s="7"/>
      <c r="E349" s="7"/>
      <c r="F349" s="60"/>
      <c r="G349" s="60"/>
      <c r="H349" s="60"/>
      <c r="I349" s="61"/>
      <c r="J349" s="8"/>
      <c r="L349" s="6"/>
      <c r="M349"/>
      <c r="N349"/>
    </row>
    <row r="350" spans="1:14" s="4" customFormat="1" x14ac:dyDescent="0.15">
      <c r="A350" s="64"/>
      <c r="B350" s="2"/>
      <c r="C350" s="7"/>
      <c r="D350" s="7"/>
      <c r="E350" s="7"/>
      <c r="F350" s="60"/>
      <c r="G350" s="60"/>
      <c r="H350" s="60"/>
      <c r="I350" s="61"/>
      <c r="J350" s="8"/>
      <c r="L350" s="6"/>
      <c r="M350"/>
      <c r="N350"/>
    </row>
    <row r="351" spans="1:14" s="4" customFormat="1" x14ac:dyDescent="0.15">
      <c r="A351" s="64"/>
      <c r="B351" s="2"/>
      <c r="C351" s="7"/>
      <c r="D351" s="7"/>
      <c r="E351" s="7"/>
      <c r="F351" s="60"/>
      <c r="G351" s="60"/>
      <c r="H351" s="60"/>
      <c r="I351" s="61"/>
      <c r="J351" s="8"/>
      <c r="L351" s="6"/>
      <c r="M351"/>
      <c r="N351"/>
    </row>
    <row r="352" spans="1:14" s="4" customFormat="1" x14ac:dyDescent="0.15">
      <c r="A352" s="64"/>
      <c r="B352" s="2"/>
      <c r="C352" s="7"/>
      <c r="D352" s="7"/>
      <c r="E352" s="7"/>
      <c r="F352" s="60"/>
      <c r="G352" s="60"/>
      <c r="H352" s="60"/>
      <c r="I352" s="61"/>
      <c r="J352" s="8"/>
      <c r="L352" s="6"/>
      <c r="M352"/>
      <c r="N352"/>
    </row>
    <row r="353" spans="1:14" s="4" customFormat="1" x14ac:dyDescent="0.15">
      <c r="A353" s="64"/>
      <c r="B353" s="2"/>
      <c r="C353" s="7"/>
      <c r="D353" s="7"/>
      <c r="E353" s="7"/>
      <c r="F353" s="60"/>
      <c r="G353" s="60"/>
      <c r="H353" s="60"/>
      <c r="I353" s="61"/>
      <c r="J353" s="8"/>
      <c r="L353" s="6"/>
      <c r="M353"/>
      <c r="N353"/>
    </row>
    <row r="354" spans="1:14" s="4" customFormat="1" x14ac:dyDescent="0.15">
      <c r="A354" s="64"/>
      <c r="B354" s="2"/>
      <c r="C354" s="7"/>
      <c r="D354" s="7"/>
      <c r="E354" s="7"/>
      <c r="F354" s="60"/>
      <c r="G354" s="60"/>
      <c r="H354" s="60"/>
      <c r="I354" s="61"/>
      <c r="J354" s="8"/>
      <c r="L354" s="6"/>
      <c r="M354"/>
      <c r="N354"/>
    </row>
    <row r="355" spans="1:14" s="4" customFormat="1" x14ac:dyDescent="0.15">
      <c r="A355" s="64"/>
      <c r="B355" s="2"/>
      <c r="C355" s="7"/>
      <c r="D355" s="7"/>
      <c r="E355" s="7"/>
      <c r="F355" s="60"/>
      <c r="G355" s="60"/>
      <c r="H355" s="60"/>
      <c r="I355" s="61"/>
      <c r="J355" s="8"/>
      <c r="L355" s="6"/>
      <c r="M355"/>
      <c r="N355"/>
    </row>
    <row r="356" spans="1:14" s="4" customFormat="1" x14ac:dyDescent="0.15">
      <c r="A356" s="64"/>
      <c r="B356" s="2"/>
      <c r="C356" s="7"/>
      <c r="D356" s="7"/>
      <c r="E356" s="7"/>
      <c r="F356" s="60"/>
      <c r="G356" s="60"/>
      <c r="H356" s="60"/>
      <c r="I356" s="61"/>
      <c r="J356" s="8"/>
      <c r="L356" s="6"/>
      <c r="M356"/>
      <c r="N356"/>
    </row>
    <row r="357" spans="1:14" s="4" customFormat="1" x14ac:dyDescent="0.15">
      <c r="A357" s="64"/>
      <c r="B357" s="2"/>
      <c r="C357" s="7"/>
      <c r="D357" s="7"/>
      <c r="E357" s="7"/>
      <c r="F357" s="60"/>
      <c r="G357" s="60"/>
      <c r="H357" s="60"/>
      <c r="I357" s="61"/>
      <c r="J357" s="8"/>
      <c r="L357" s="6"/>
      <c r="M357"/>
      <c r="N357"/>
    </row>
    <row r="358" spans="1:14" s="4" customFormat="1" x14ac:dyDescent="0.15">
      <c r="A358" s="64"/>
      <c r="B358" s="2"/>
      <c r="C358" s="7"/>
      <c r="D358" s="7"/>
      <c r="E358" s="7"/>
      <c r="F358" s="60"/>
      <c r="G358" s="60"/>
      <c r="H358" s="60"/>
      <c r="I358" s="61"/>
      <c r="J358" s="8"/>
      <c r="L358" s="6"/>
      <c r="M358"/>
      <c r="N358"/>
    </row>
    <row r="359" spans="1:14" s="4" customFormat="1" x14ac:dyDescent="0.15">
      <c r="A359" s="64"/>
      <c r="B359" s="2"/>
      <c r="C359" s="7"/>
      <c r="D359" s="7"/>
      <c r="E359" s="7"/>
      <c r="F359" s="60"/>
      <c r="G359" s="60"/>
      <c r="H359" s="60"/>
      <c r="I359" s="61"/>
      <c r="J359" s="8"/>
      <c r="L359" s="6"/>
      <c r="M359"/>
      <c r="N359"/>
    </row>
    <row r="360" spans="1:14" s="4" customFormat="1" x14ac:dyDescent="0.15">
      <c r="A360" s="64"/>
      <c r="B360" s="2"/>
      <c r="C360" s="7"/>
      <c r="D360" s="7"/>
      <c r="E360" s="7"/>
      <c r="F360" s="60"/>
      <c r="G360" s="60"/>
      <c r="H360" s="60"/>
      <c r="I360" s="61"/>
      <c r="J360" s="8"/>
      <c r="L360" s="6"/>
      <c r="M360"/>
      <c r="N360"/>
    </row>
    <row r="361" spans="1:14" s="4" customFormat="1" x14ac:dyDescent="0.15">
      <c r="A361" s="64"/>
      <c r="B361" s="2"/>
      <c r="C361" s="7"/>
      <c r="D361" s="7"/>
      <c r="E361" s="7"/>
      <c r="F361" s="60"/>
      <c r="G361" s="60"/>
      <c r="H361" s="60"/>
      <c r="I361" s="61"/>
      <c r="J361" s="8"/>
      <c r="L361" s="6"/>
      <c r="M361"/>
      <c r="N361"/>
    </row>
    <row r="362" spans="1:14" s="4" customFormat="1" x14ac:dyDescent="0.15">
      <c r="A362" s="64"/>
      <c r="B362" s="2"/>
      <c r="C362" s="7"/>
      <c r="D362" s="7"/>
      <c r="E362" s="7"/>
      <c r="F362" s="60"/>
      <c r="G362" s="60"/>
      <c r="H362" s="60"/>
      <c r="I362" s="61"/>
      <c r="J362" s="8"/>
      <c r="L362" s="6"/>
      <c r="M362"/>
      <c r="N362"/>
    </row>
    <row r="363" spans="1:14" s="4" customFormat="1" x14ac:dyDescent="0.15">
      <c r="A363" s="64"/>
      <c r="B363" s="2"/>
      <c r="C363" s="7"/>
      <c r="D363" s="7"/>
      <c r="E363" s="7"/>
      <c r="F363" s="60"/>
      <c r="G363" s="60"/>
      <c r="H363" s="60"/>
      <c r="I363" s="61"/>
      <c r="J363" s="8"/>
      <c r="L363" s="6"/>
      <c r="M363"/>
      <c r="N363"/>
    </row>
    <row r="364" spans="1:14" s="4" customFormat="1" x14ac:dyDescent="0.15">
      <c r="A364" s="64"/>
      <c r="B364" s="2"/>
      <c r="C364" s="7"/>
      <c r="D364" s="7"/>
      <c r="E364" s="7"/>
      <c r="F364" s="60"/>
      <c r="G364" s="60"/>
      <c r="H364" s="60"/>
      <c r="I364" s="61"/>
      <c r="J364" s="8"/>
      <c r="L364" s="6"/>
      <c r="M364"/>
      <c r="N364"/>
    </row>
    <row r="365" spans="1:14" s="4" customFormat="1" x14ac:dyDescent="0.15">
      <c r="A365" s="64"/>
      <c r="B365" s="2"/>
      <c r="C365" s="7"/>
      <c r="D365" s="7"/>
      <c r="E365" s="7"/>
      <c r="F365" s="60"/>
      <c r="G365" s="60"/>
      <c r="H365" s="60"/>
      <c r="I365" s="61"/>
      <c r="J365" s="8"/>
      <c r="L365" s="6"/>
      <c r="M365"/>
      <c r="N365"/>
    </row>
    <row r="366" spans="1:14" s="4" customFormat="1" x14ac:dyDescent="0.15">
      <c r="A366" s="64"/>
      <c r="B366" s="2"/>
      <c r="C366" s="7"/>
      <c r="D366" s="7"/>
      <c r="E366" s="7"/>
      <c r="F366" s="60"/>
      <c r="G366" s="60"/>
      <c r="H366" s="60"/>
      <c r="I366" s="61"/>
      <c r="J366" s="8"/>
      <c r="L366" s="6"/>
      <c r="M366"/>
      <c r="N366"/>
    </row>
    <row r="367" spans="1:14" s="4" customFormat="1" x14ac:dyDescent="0.15">
      <c r="A367" s="64"/>
      <c r="B367" s="2"/>
      <c r="C367" s="7"/>
      <c r="D367" s="7"/>
      <c r="E367" s="7"/>
      <c r="F367" s="60"/>
      <c r="G367" s="60"/>
      <c r="H367" s="60"/>
      <c r="I367" s="61"/>
      <c r="J367" s="8"/>
      <c r="L367" s="6"/>
      <c r="M367"/>
      <c r="N367"/>
    </row>
    <row r="368" spans="1:14" s="4" customFormat="1" x14ac:dyDescent="0.15">
      <c r="A368" s="64"/>
      <c r="B368" s="2"/>
      <c r="C368" s="7"/>
      <c r="D368" s="7"/>
      <c r="E368" s="7"/>
      <c r="F368" s="60"/>
      <c r="G368" s="60"/>
      <c r="H368" s="60"/>
      <c r="I368" s="61"/>
      <c r="J368" s="8"/>
      <c r="L368" s="6"/>
      <c r="M368"/>
      <c r="N368"/>
    </row>
    <row r="369" spans="1:14" s="4" customFormat="1" x14ac:dyDescent="0.15">
      <c r="A369" s="64"/>
      <c r="B369" s="2"/>
      <c r="C369" s="7"/>
      <c r="D369" s="7"/>
      <c r="E369" s="7"/>
      <c r="F369" s="60"/>
      <c r="G369" s="60"/>
      <c r="H369" s="60"/>
      <c r="I369" s="61"/>
      <c r="J369" s="8"/>
      <c r="L369" s="6"/>
      <c r="M369"/>
      <c r="N369"/>
    </row>
    <row r="370" spans="1:14" s="4" customFormat="1" x14ac:dyDescent="0.15">
      <c r="A370" s="64"/>
      <c r="B370" s="2"/>
      <c r="C370" s="7"/>
      <c r="D370" s="7"/>
      <c r="E370" s="7"/>
      <c r="F370" s="60"/>
      <c r="G370" s="60"/>
      <c r="H370" s="60"/>
      <c r="I370" s="61"/>
      <c r="J370" s="8"/>
      <c r="L370" s="6"/>
      <c r="M370"/>
      <c r="N370"/>
    </row>
    <row r="371" spans="1:14" s="4" customFormat="1" x14ac:dyDescent="0.15">
      <c r="A371" s="64"/>
      <c r="B371" s="2"/>
      <c r="C371" s="7"/>
      <c r="D371" s="7"/>
      <c r="E371" s="7"/>
      <c r="F371" s="60"/>
      <c r="G371" s="60"/>
      <c r="H371" s="60"/>
      <c r="I371" s="61"/>
      <c r="J371" s="8"/>
      <c r="L371" s="6"/>
      <c r="M371"/>
      <c r="N371"/>
    </row>
    <row r="372" spans="1:14" s="4" customFormat="1" x14ac:dyDescent="0.15">
      <c r="A372" s="64"/>
      <c r="B372" s="2"/>
      <c r="C372" s="7"/>
      <c r="D372" s="7"/>
      <c r="E372" s="7"/>
      <c r="F372" s="60"/>
      <c r="G372" s="60"/>
      <c r="H372" s="60"/>
      <c r="I372" s="61"/>
      <c r="J372" s="8"/>
      <c r="L372" s="6"/>
      <c r="M372"/>
      <c r="N372"/>
    </row>
    <row r="373" spans="1:14" s="4" customFormat="1" x14ac:dyDescent="0.15">
      <c r="A373" s="64"/>
      <c r="B373" s="2"/>
      <c r="C373" s="7"/>
      <c r="D373" s="7"/>
      <c r="E373" s="7"/>
      <c r="F373" s="60"/>
      <c r="G373" s="60"/>
      <c r="H373" s="60"/>
      <c r="I373" s="61"/>
      <c r="J373" s="8"/>
      <c r="L373" s="6"/>
      <c r="M373"/>
      <c r="N373"/>
    </row>
    <row r="374" spans="1:14" s="4" customFormat="1" x14ac:dyDescent="0.15">
      <c r="A374" s="64"/>
      <c r="B374" s="2"/>
      <c r="C374" s="7"/>
      <c r="D374" s="7"/>
      <c r="E374" s="7"/>
      <c r="F374" s="60"/>
      <c r="G374" s="60"/>
      <c r="H374" s="60"/>
      <c r="I374" s="61"/>
      <c r="J374" s="8"/>
      <c r="L374" s="6"/>
      <c r="M374"/>
      <c r="N374"/>
    </row>
    <row r="375" spans="1:14" s="4" customFormat="1" x14ac:dyDescent="0.15">
      <c r="A375" s="64"/>
      <c r="B375" s="2"/>
      <c r="C375" s="7"/>
      <c r="D375" s="7"/>
      <c r="E375" s="7"/>
      <c r="F375" s="60"/>
      <c r="G375" s="60"/>
      <c r="H375" s="60"/>
      <c r="I375" s="61"/>
      <c r="J375" s="8"/>
      <c r="L375" s="6"/>
      <c r="M375"/>
      <c r="N375"/>
    </row>
    <row r="376" spans="1:14" s="4" customFormat="1" x14ac:dyDescent="0.15">
      <c r="A376" s="64"/>
      <c r="B376" s="2"/>
      <c r="C376" s="7"/>
      <c r="D376" s="7"/>
      <c r="E376" s="7"/>
      <c r="F376" s="60"/>
      <c r="G376" s="60"/>
      <c r="H376" s="60"/>
      <c r="I376" s="61"/>
      <c r="J376" s="8"/>
      <c r="L376" s="6"/>
      <c r="M376"/>
      <c r="N376"/>
    </row>
    <row r="377" spans="1:14" s="4" customFormat="1" x14ac:dyDescent="0.15">
      <c r="A377" s="64"/>
      <c r="B377" s="2"/>
      <c r="C377" s="7"/>
      <c r="D377" s="7"/>
      <c r="E377" s="7"/>
      <c r="F377" s="60"/>
      <c r="G377" s="60"/>
      <c r="H377" s="60"/>
      <c r="I377" s="61"/>
      <c r="J377" s="8"/>
      <c r="L377" s="6"/>
      <c r="M377"/>
      <c r="N377"/>
    </row>
    <row r="378" spans="1:14" s="4" customFormat="1" x14ac:dyDescent="0.15">
      <c r="A378" s="64"/>
      <c r="B378" s="2"/>
      <c r="C378" s="7"/>
      <c r="D378" s="7"/>
      <c r="E378" s="7"/>
      <c r="F378" s="60"/>
      <c r="G378" s="60"/>
      <c r="H378" s="60"/>
      <c r="I378" s="61"/>
      <c r="J378" s="8"/>
      <c r="L378" s="6"/>
      <c r="M378"/>
      <c r="N378"/>
    </row>
    <row r="379" spans="1:14" s="4" customFormat="1" x14ac:dyDescent="0.15">
      <c r="A379" s="64"/>
      <c r="B379" s="2"/>
      <c r="C379" s="7"/>
      <c r="D379" s="7"/>
      <c r="E379" s="7"/>
      <c r="F379" s="60"/>
      <c r="G379" s="60"/>
      <c r="H379" s="60"/>
      <c r="I379" s="61"/>
      <c r="J379" s="8"/>
      <c r="L379" s="6"/>
      <c r="M379"/>
      <c r="N379"/>
    </row>
    <row r="380" spans="1:14" s="4" customFormat="1" x14ac:dyDescent="0.15">
      <c r="A380" s="64"/>
      <c r="B380" s="2"/>
      <c r="C380" s="7"/>
      <c r="D380" s="7"/>
      <c r="E380" s="7"/>
      <c r="F380" s="60"/>
      <c r="G380" s="60"/>
      <c r="H380" s="60"/>
      <c r="I380" s="61"/>
      <c r="J380" s="8"/>
      <c r="L380" s="6"/>
      <c r="M380"/>
      <c r="N380"/>
    </row>
    <row r="381" spans="1:14" s="4" customFormat="1" x14ac:dyDescent="0.15">
      <c r="A381" s="64"/>
      <c r="B381" s="2"/>
      <c r="C381" s="7"/>
      <c r="D381" s="7"/>
      <c r="E381" s="7"/>
      <c r="F381" s="60"/>
      <c r="G381" s="60"/>
      <c r="H381" s="60"/>
      <c r="I381" s="61"/>
      <c r="J381" s="8"/>
      <c r="L381" s="6"/>
      <c r="M381"/>
      <c r="N381"/>
    </row>
    <row r="382" spans="1:14" s="4" customFormat="1" x14ac:dyDescent="0.15">
      <c r="A382" s="64"/>
      <c r="B382" s="2"/>
      <c r="C382" s="7"/>
      <c r="D382" s="7"/>
      <c r="E382" s="7"/>
      <c r="F382" s="60"/>
      <c r="G382" s="60"/>
      <c r="H382" s="60"/>
      <c r="I382" s="61"/>
      <c r="J382" s="8"/>
      <c r="L382" s="6"/>
      <c r="M382"/>
      <c r="N382"/>
    </row>
    <row r="383" spans="1:14" s="4" customFormat="1" x14ac:dyDescent="0.15">
      <c r="A383" s="64"/>
      <c r="B383" s="2"/>
      <c r="C383" s="7"/>
      <c r="D383" s="7"/>
      <c r="E383" s="7"/>
      <c r="F383" s="60"/>
      <c r="G383" s="60"/>
      <c r="H383" s="60"/>
      <c r="I383" s="61"/>
      <c r="J383" s="8"/>
      <c r="L383" s="6"/>
      <c r="M383"/>
      <c r="N383"/>
    </row>
    <row r="384" spans="1:14" s="4" customFormat="1" x14ac:dyDescent="0.15">
      <c r="A384" s="64"/>
      <c r="B384" s="2"/>
      <c r="C384" s="7"/>
      <c r="D384" s="7"/>
      <c r="E384" s="7"/>
      <c r="F384" s="60"/>
      <c r="G384" s="60"/>
      <c r="H384" s="60"/>
      <c r="I384" s="61"/>
      <c r="J384" s="8"/>
      <c r="L384" s="6"/>
      <c r="M384"/>
      <c r="N384"/>
    </row>
    <row r="385" spans="1:14" s="4" customFormat="1" x14ac:dyDescent="0.15">
      <c r="A385" s="64"/>
      <c r="B385" s="2"/>
      <c r="C385" s="7"/>
      <c r="D385" s="7"/>
      <c r="E385" s="7"/>
      <c r="F385" s="60"/>
      <c r="G385" s="60"/>
      <c r="H385" s="60"/>
      <c r="I385" s="61"/>
      <c r="J385" s="8"/>
      <c r="L385" s="6"/>
      <c r="M385"/>
      <c r="N385"/>
    </row>
    <row r="386" spans="1:14" s="4" customFormat="1" x14ac:dyDescent="0.15">
      <c r="A386" s="64"/>
      <c r="B386" s="2"/>
      <c r="C386" s="7"/>
      <c r="D386" s="7"/>
      <c r="E386" s="7"/>
      <c r="F386" s="60"/>
      <c r="G386" s="60"/>
      <c r="H386" s="60"/>
      <c r="I386" s="61"/>
      <c r="J386" s="8"/>
      <c r="L386" s="6"/>
      <c r="M386"/>
      <c r="N386"/>
    </row>
    <row r="387" spans="1:14" s="4" customFormat="1" x14ac:dyDescent="0.15">
      <c r="A387" s="64"/>
      <c r="B387" s="2"/>
      <c r="C387" s="7"/>
      <c r="D387" s="7"/>
      <c r="E387" s="7"/>
      <c r="F387" s="60"/>
      <c r="G387" s="60"/>
      <c r="H387" s="60"/>
      <c r="I387" s="61"/>
      <c r="J387" s="8"/>
      <c r="L387" s="6"/>
      <c r="M387"/>
      <c r="N387"/>
    </row>
    <row r="388" spans="1:14" s="4" customFormat="1" x14ac:dyDescent="0.15">
      <c r="A388" s="64"/>
      <c r="B388" s="2"/>
      <c r="C388" s="7"/>
      <c r="D388" s="7"/>
      <c r="E388" s="7"/>
      <c r="F388" s="60"/>
      <c r="G388" s="60"/>
      <c r="H388" s="60"/>
      <c r="I388" s="61"/>
      <c r="J388" s="8"/>
      <c r="L388" s="6"/>
      <c r="M388"/>
      <c r="N388"/>
    </row>
    <row r="389" spans="1:14" s="4" customFormat="1" x14ac:dyDescent="0.15">
      <c r="A389" s="64"/>
      <c r="B389" s="2"/>
      <c r="C389" s="7"/>
      <c r="D389" s="7"/>
      <c r="E389" s="7"/>
      <c r="F389" s="60"/>
      <c r="G389" s="60"/>
      <c r="H389" s="60"/>
      <c r="I389" s="61"/>
      <c r="J389" s="8"/>
      <c r="L389" s="6"/>
      <c r="M389"/>
      <c r="N389"/>
    </row>
    <row r="390" spans="1:14" s="4" customFormat="1" x14ac:dyDescent="0.15">
      <c r="A390" s="64"/>
      <c r="B390" s="2"/>
      <c r="C390" s="7"/>
      <c r="D390" s="7"/>
      <c r="E390" s="7"/>
      <c r="F390" s="60"/>
      <c r="G390" s="60"/>
      <c r="H390" s="60"/>
      <c r="I390" s="61"/>
      <c r="J390" s="8"/>
      <c r="L390" s="6"/>
      <c r="M390"/>
      <c r="N390"/>
    </row>
    <row r="391" spans="1:14" s="4" customFormat="1" x14ac:dyDescent="0.15">
      <c r="A391" s="64"/>
      <c r="B391" s="2"/>
      <c r="C391" s="7"/>
      <c r="D391" s="7"/>
      <c r="E391" s="7"/>
      <c r="F391" s="60"/>
      <c r="G391" s="60"/>
      <c r="H391" s="60"/>
      <c r="I391" s="61"/>
      <c r="J391" s="8"/>
      <c r="L391" s="6"/>
      <c r="M391"/>
      <c r="N391"/>
    </row>
    <row r="392" spans="1:14" s="4" customFormat="1" x14ac:dyDescent="0.15">
      <c r="A392" s="64"/>
      <c r="B392" s="2"/>
      <c r="C392" s="7"/>
      <c r="D392" s="7"/>
      <c r="E392" s="7"/>
      <c r="F392" s="60"/>
      <c r="G392" s="60"/>
      <c r="H392" s="60"/>
      <c r="I392" s="61"/>
      <c r="J392" s="8"/>
      <c r="L392" s="6"/>
      <c r="M392"/>
      <c r="N392"/>
    </row>
    <row r="393" spans="1:14" s="4" customFormat="1" x14ac:dyDescent="0.15">
      <c r="A393" s="64"/>
      <c r="B393" s="2"/>
      <c r="C393" s="7"/>
      <c r="D393" s="7"/>
      <c r="E393" s="7"/>
      <c r="F393" s="60"/>
      <c r="G393" s="60"/>
      <c r="H393" s="60"/>
      <c r="I393" s="61"/>
      <c r="J393" s="8"/>
      <c r="L393" s="6"/>
      <c r="M393"/>
      <c r="N393"/>
    </row>
    <row r="394" spans="1:14" s="4" customFormat="1" x14ac:dyDescent="0.15">
      <c r="A394" s="64"/>
      <c r="B394" s="2"/>
      <c r="C394" s="7"/>
      <c r="D394" s="7"/>
      <c r="E394" s="7"/>
      <c r="F394" s="60"/>
      <c r="G394" s="60"/>
      <c r="H394" s="60"/>
      <c r="I394" s="61"/>
      <c r="J394" s="8"/>
      <c r="L394" s="6"/>
      <c r="M394"/>
      <c r="N394"/>
    </row>
    <row r="395" spans="1:14" s="4" customFormat="1" x14ac:dyDescent="0.15">
      <c r="A395" s="64"/>
      <c r="B395" s="2"/>
      <c r="C395" s="7"/>
      <c r="D395" s="7"/>
      <c r="E395" s="7"/>
      <c r="F395" s="60"/>
      <c r="G395" s="60"/>
      <c r="H395" s="60"/>
      <c r="I395" s="61"/>
      <c r="J395" s="8"/>
      <c r="L395" s="6"/>
      <c r="M395"/>
      <c r="N395"/>
    </row>
    <row r="396" spans="1:14" s="4" customFormat="1" x14ac:dyDescent="0.15">
      <c r="A396" s="64"/>
      <c r="B396" s="2"/>
      <c r="C396" s="7"/>
      <c r="D396" s="7"/>
      <c r="E396" s="7"/>
      <c r="F396" s="60"/>
      <c r="G396" s="60"/>
      <c r="H396" s="60"/>
      <c r="I396" s="61"/>
      <c r="J396" s="8"/>
      <c r="L396" s="6"/>
      <c r="M396"/>
      <c r="N396"/>
    </row>
    <row r="397" spans="1:14" s="4" customFormat="1" x14ac:dyDescent="0.15">
      <c r="A397" s="64"/>
      <c r="B397" s="2"/>
      <c r="C397" s="7"/>
      <c r="D397" s="7"/>
      <c r="E397" s="7"/>
      <c r="F397" s="60"/>
      <c r="G397" s="60"/>
      <c r="H397" s="60"/>
      <c r="I397" s="61"/>
      <c r="J397" s="8"/>
      <c r="L397" s="6"/>
      <c r="M397"/>
      <c r="N397"/>
    </row>
    <row r="398" spans="1:14" s="4" customFormat="1" x14ac:dyDescent="0.15">
      <c r="A398" s="64"/>
      <c r="B398" s="2"/>
      <c r="C398" s="7"/>
      <c r="D398" s="7"/>
      <c r="E398" s="7"/>
      <c r="F398" s="60"/>
      <c r="G398" s="60"/>
      <c r="H398" s="60"/>
      <c r="I398" s="61"/>
      <c r="J398" s="8"/>
      <c r="L398" s="6"/>
      <c r="M398"/>
      <c r="N398"/>
    </row>
    <row r="399" spans="1:14" s="4" customFormat="1" x14ac:dyDescent="0.15">
      <c r="A399" s="64"/>
      <c r="B399" s="2"/>
      <c r="C399" s="7"/>
      <c r="D399" s="7"/>
      <c r="E399" s="7"/>
      <c r="F399" s="60"/>
      <c r="G399" s="60"/>
      <c r="H399" s="60"/>
      <c r="I399" s="61"/>
      <c r="J399" s="8"/>
      <c r="L399" s="6"/>
      <c r="M399"/>
      <c r="N399"/>
    </row>
    <row r="400" spans="1:14" s="4" customFormat="1" x14ac:dyDescent="0.15">
      <c r="A400" s="64"/>
      <c r="B400" s="2"/>
      <c r="C400" s="7"/>
      <c r="D400" s="7"/>
      <c r="E400" s="7"/>
      <c r="F400" s="60"/>
      <c r="G400" s="60"/>
      <c r="H400" s="60"/>
      <c r="I400" s="61"/>
      <c r="J400" s="8"/>
      <c r="L400" s="6"/>
      <c r="M400"/>
      <c r="N400"/>
    </row>
    <row r="401" spans="1:14" s="4" customFormat="1" x14ac:dyDescent="0.15">
      <c r="A401" s="64"/>
      <c r="B401" s="2"/>
      <c r="C401" s="7"/>
      <c r="D401" s="7"/>
      <c r="E401" s="7"/>
      <c r="F401" s="60"/>
      <c r="G401" s="60"/>
      <c r="H401" s="60"/>
      <c r="I401" s="61"/>
      <c r="J401" s="8"/>
      <c r="L401" s="6"/>
      <c r="M401"/>
      <c r="N401"/>
    </row>
    <row r="402" spans="1:14" s="4" customFormat="1" x14ac:dyDescent="0.15">
      <c r="A402" s="64"/>
      <c r="B402" s="2"/>
      <c r="C402" s="7"/>
      <c r="D402" s="7"/>
      <c r="E402" s="7"/>
      <c r="F402" s="60"/>
      <c r="G402" s="60"/>
      <c r="H402" s="60"/>
      <c r="I402" s="61"/>
      <c r="J402" s="8"/>
      <c r="L402" s="6"/>
      <c r="M402"/>
      <c r="N402"/>
    </row>
    <row r="403" spans="1:14" s="4" customFormat="1" x14ac:dyDescent="0.15">
      <c r="A403" s="64"/>
      <c r="B403" s="2"/>
      <c r="C403" s="7"/>
      <c r="D403" s="7"/>
      <c r="E403" s="7"/>
      <c r="F403" s="60"/>
      <c r="G403" s="60"/>
      <c r="H403" s="60"/>
      <c r="I403" s="61"/>
      <c r="J403" s="8"/>
      <c r="L403" s="6"/>
      <c r="M403"/>
      <c r="N403"/>
    </row>
    <row r="404" spans="1:14" s="4" customFormat="1" x14ac:dyDescent="0.15">
      <c r="A404" s="64"/>
      <c r="B404" s="2"/>
      <c r="C404" s="7"/>
      <c r="D404" s="7"/>
      <c r="E404" s="7"/>
      <c r="F404" s="60"/>
      <c r="G404" s="60"/>
      <c r="H404" s="60"/>
      <c r="I404" s="61"/>
      <c r="J404" s="8"/>
      <c r="L404" s="6"/>
      <c r="M404"/>
      <c r="N404"/>
    </row>
    <row r="405" spans="1:14" s="4" customFormat="1" x14ac:dyDescent="0.15">
      <c r="A405" s="64"/>
      <c r="B405" s="2"/>
      <c r="C405" s="7"/>
      <c r="D405" s="7"/>
      <c r="E405" s="7"/>
      <c r="F405" s="60"/>
      <c r="G405" s="60"/>
      <c r="H405" s="60"/>
      <c r="I405" s="61"/>
      <c r="J405" s="8"/>
      <c r="L405" s="6"/>
      <c r="M405"/>
      <c r="N405"/>
    </row>
    <row r="406" spans="1:14" s="4" customFormat="1" x14ac:dyDescent="0.15">
      <c r="A406" s="64"/>
      <c r="B406" s="2"/>
      <c r="C406" s="7"/>
      <c r="D406" s="7"/>
      <c r="E406" s="7"/>
      <c r="F406" s="60"/>
      <c r="G406" s="60"/>
      <c r="H406" s="60"/>
      <c r="I406" s="61"/>
      <c r="J406" s="8"/>
      <c r="L406" s="6"/>
      <c r="M406"/>
      <c r="N406"/>
    </row>
    <row r="407" spans="1:14" s="4" customFormat="1" x14ac:dyDescent="0.15">
      <c r="A407" s="64"/>
      <c r="B407" s="2"/>
      <c r="C407" s="7"/>
      <c r="D407" s="7"/>
      <c r="E407" s="7"/>
      <c r="F407" s="60"/>
      <c r="G407" s="60"/>
      <c r="H407" s="60"/>
      <c r="I407" s="61"/>
      <c r="J407" s="8"/>
      <c r="L407" s="6"/>
      <c r="M407"/>
      <c r="N407"/>
    </row>
    <row r="408" spans="1:14" s="4" customFormat="1" x14ac:dyDescent="0.15">
      <c r="A408" s="64"/>
      <c r="B408" s="2"/>
      <c r="C408" s="7"/>
      <c r="D408" s="7"/>
      <c r="E408" s="7"/>
      <c r="F408" s="60"/>
      <c r="G408" s="60"/>
      <c r="H408" s="60"/>
      <c r="I408" s="61"/>
      <c r="J408" s="8"/>
      <c r="L408" s="6"/>
      <c r="M408"/>
      <c r="N408"/>
    </row>
    <row r="409" spans="1:14" s="4" customFormat="1" x14ac:dyDescent="0.15">
      <c r="A409" s="64"/>
      <c r="B409" s="2"/>
      <c r="C409" s="7"/>
      <c r="D409" s="7"/>
      <c r="E409" s="7"/>
      <c r="F409" s="60"/>
      <c r="G409" s="60"/>
      <c r="H409" s="60"/>
      <c r="I409" s="61"/>
      <c r="J409" s="8"/>
      <c r="L409" s="6"/>
      <c r="M409"/>
      <c r="N409"/>
    </row>
    <row r="410" spans="1:14" s="4" customFormat="1" x14ac:dyDescent="0.15">
      <c r="A410" s="64"/>
      <c r="B410" s="2"/>
      <c r="C410" s="7"/>
      <c r="D410" s="7"/>
      <c r="E410" s="7"/>
      <c r="F410" s="60"/>
      <c r="G410" s="60"/>
      <c r="H410" s="60"/>
      <c r="I410" s="61"/>
      <c r="J410" s="8"/>
      <c r="L410" s="6"/>
      <c r="M410"/>
      <c r="N410"/>
    </row>
    <row r="411" spans="1:14" s="4" customFormat="1" x14ac:dyDescent="0.15">
      <c r="A411" s="64"/>
      <c r="B411" s="2"/>
      <c r="C411" s="7"/>
      <c r="D411" s="7"/>
      <c r="E411" s="7"/>
      <c r="F411" s="60"/>
      <c r="G411" s="60"/>
      <c r="H411" s="60"/>
      <c r="I411" s="61"/>
      <c r="J411" s="8"/>
      <c r="L411" s="6"/>
      <c r="M411"/>
      <c r="N411"/>
    </row>
    <row r="412" spans="1:14" s="4" customFormat="1" x14ac:dyDescent="0.15">
      <c r="A412" s="64"/>
      <c r="B412" s="2"/>
      <c r="C412" s="7"/>
      <c r="D412" s="7"/>
      <c r="E412" s="7"/>
      <c r="F412" s="60"/>
      <c r="G412" s="60"/>
      <c r="H412" s="60"/>
      <c r="I412" s="61"/>
      <c r="J412" s="8"/>
      <c r="L412" s="6"/>
      <c r="M412"/>
      <c r="N412"/>
    </row>
    <row r="413" spans="1:14" s="4" customFormat="1" x14ac:dyDescent="0.15">
      <c r="A413" s="64"/>
      <c r="B413" s="2"/>
      <c r="C413" s="7"/>
      <c r="D413" s="7"/>
      <c r="E413" s="7"/>
      <c r="F413" s="60"/>
      <c r="G413" s="60"/>
      <c r="H413" s="60"/>
      <c r="I413" s="61"/>
      <c r="J413" s="8"/>
      <c r="L413" s="6"/>
      <c r="M413"/>
      <c r="N413"/>
    </row>
    <row r="414" spans="1:14" s="4" customFormat="1" x14ac:dyDescent="0.15">
      <c r="A414" s="64"/>
      <c r="B414" s="2"/>
      <c r="C414" s="7"/>
      <c r="D414" s="7"/>
      <c r="E414" s="7"/>
      <c r="F414" s="60"/>
      <c r="G414" s="60"/>
      <c r="H414" s="60"/>
      <c r="I414" s="61"/>
      <c r="J414" s="8"/>
      <c r="L414" s="6"/>
      <c r="M414"/>
      <c r="N414"/>
    </row>
    <row r="415" spans="1:14" s="4" customFormat="1" x14ac:dyDescent="0.15">
      <c r="A415" s="64"/>
      <c r="B415" s="2"/>
      <c r="C415" s="7"/>
      <c r="D415" s="7"/>
      <c r="E415" s="7"/>
      <c r="F415" s="60"/>
      <c r="G415" s="60"/>
      <c r="H415" s="60"/>
      <c r="I415" s="61"/>
      <c r="J415" s="8"/>
      <c r="L415" s="6"/>
      <c r="M415"/>
      <c r="N415"/>
    </row>
    <row r="416" spans="1:14" s="4" customFormat="1" x14ac:dyDescent="0.15">
      <c r="A416" s="64"/>
      <c r="B416" s="2"/>
      <c r="C416" s="7"/>
      <c r="D416" s="7"/>
      <c r="E416" s="7"/>
      <c r="F416" s="60"/>
      <c r="G416" s="60"/>
      <c r="H416" s="60"/>
      <c r="I416" s="61"/>
      <c r="J416" s="8"/>
      <c r="L416" s="6"/>
      <c r="M416"/>
      <c r="N416"/>
    </row>
    <row r="417" spans="1:14" s="4" customFormat="1" x14ac:dyDescent="0.15">
      <c r="A417" s="64"/>
      <c r="B417" s="2"/>
      <c r="C417" s="7"/>
      <c r="D417" s="7"/>
      <c r="E417" s="7"/>
      <c r="F417" s="60"/>
      <c r="G417" s="60"/>
      <c r="H417" s="60"/>
      <c r="I417" s="61"/>
      <c r="J417" s="8"/>
      <c r="L417" s="6"/>
      <c r="M417"/>
      <c r="N417"/>
    </row>
    <row r="418" spans="1:14" s="4" customFormat="1" x14ac:dyDescent="0.15">
      <c r="A418" s="64"/>
      <c r="B418" s="2"/>
      <c r="C418" s="7"/>
      <c r="D418" s="7"/>
      <c r="E418" s="7"/>
      <c r="F418" s="60"/>
      <c r="G418" s="60"/>
      <c r="H418" s="60"/>
      <c r="I418" s="61"/>
      <c r="J418" s="8"/>
      <c r="L418" s="6"/>
      <c r="M418"/>
      <c r="N418"/>
    </row>
    <row r="419" spans="1:14" s="4" customFormat="1" x14ac:dyDescent="0.15">
      <c r="A419" s="64"/>
      <c r="B419" s="2"/>
      <c r="C419" s="7"/>
      <c r="D419" s="7"/>
      <c r="E419" s="7"/>
      <c r="F419" s="60"/>
      <c r="G419" s="60"/>
      <c r="H419" s="60"/>
      <c r="I419" s="61"/>
      <c r="J419" s="8"/>
      <c r="L419" s="6"/>
      <c r="M419"/>
      <c r="N419"/>
    </row>
    <row r="420" spans="1:14" s="4" customFormat="1" x14ac:dyDescent="0.15">
      <c r="A420" s="64"/>
      <c r="B420" s="2"/>
      <c r="C420" s="7"/>
      <c r="D420" s="7"/>
      <c r="E420" s="7"/>
      <c r="F420" s="60"/>
      <c r="G420" s="60"/>
      <c r="H420" s="60"/>
      <c r="I420" s="61"/>
      <c r="J420" s="8"/>
      <c r="L420" s="6"/>
      <c r="M420"/>
      <c r="N420"/>
    </row>
    <row r="421" spans="1:14" s="4" customFormat="1" x14ac:dyDescent="0.15">
      <c r="A421" s="64"/>
      <c r="B421" s="2"/>
      <c r="C421" s="7"/>
      <c r="D421" s="7"/>
      <c r="E421" s="7"/>
      <c r="F421" s="60"/>
      <c r="G421" s="60"/>
      <c r="H421" s="60"/>
      <c r="I421" s="61"/>
      <c r="J421" s="8"/>
      <c r="L421" s="6"/>
      <c r="M421"/>
      <c r="N421"/>
    </row>
    <row r="422" spans="1:14" s="4" customFormat="1" x14ac:dyDescent="0.15">
      <c r="A422" s="64"/>
      <c r="B422" s="2"/>
      <c r="C422" s="7"/>
      <c r="D422" s="7"/>
      <c r="E422" s="7"/>
      <c r="F422" s="60"/>
      <c r="G422" s="60"/>
      <c r="H422" s="60"/>
      <c r="I422" s="61"/>
      <c r="J422" s="8"/>
      <c r="L422" s="6"/>
      <c r="M422"/>
      <c r="N422"/>
    </row>
    <row r="423" spans="1:14" s="4" customFormat="1" x14ac:dyDescent="0.15">
      <c r="A423" s="64"/>
      <c r="B423" s="2"/>
      <c r="C423" s="7"/>
      <c r="D423" s="7"/>
      <c r="E423" s="7"/>
      <c r="F423" s="60"/>
      <c r="G423" s="60"/>
      <c r="H423" s="60"/>
      <c r="I423" s="61"/>
      <c r="J423" s="8"/>
      <c r="L423" s="6"/>
      <c r="M423"/>
      <c r="N423"/>
    </row>
    <row r="424" spans="1:14" s="4" customFormat="1" x14ac:dyDescent="0.15">
      <c r="A424" s="64"/>
      <c r="B424" s="2"/>
      <c r="C424" s="7"/>
      <c r="D424" s="7"/>
      <c r="E424" s="7"/>
      <c r="F424" s="60"/>
      <c r="G424" s="60"/>
      <c r="H424" s="60"/>
      <c r="I424" s="61"/>
      <c r="J424" s="8"/>
      <c r="L424" s="6"/>
      <c r="M424"/>
      <c r="N424"/>
    </row>
    <row r="425" spans="1:14" s="4" customFormat="1" x14ac:dyDescent="0.15">
      <c r="A425" s="64"/>
      <c r="B425" s="2"/>
      <c r="C425" s="7"/>
      <c r="D425" s="7"/>
      <c r="E425" s="7"/>
      <c r="F425" s="60"/>
      <c r="G425" s="60"/>
      <c r="H425" s="60"/>
      <c r="I425" s="61"/>
      <c r="J425" s="8"/>
      <c r="L425" s="6"/>
      <c r="M425"/>
      <c r="N425"/>
    </row>
    <row r="426" spans="1:14" s="4" customFormat="1" x14ac:dyDescent="0.15">
      <c r="A426" s="64"/>
      <c r="B426" s="2"/>
      <c r="C426" s="7"/>
      <c r="D426" s="7"/>
      <c r="E426" s="7"/>
      <c r="F426" s="60"/>
      <c r="G426" s="60"/>
      <c r="H426" s="60"/>
      <c r="I426" s="61"/>
      <c r="J426" s="8"/>
      <c r="L426" s="6"/>
      <c r="M426"/>
      <c r="N426"/>
    </row>
    <row r="427" spans="1:14" s="4" customFormat="1" x14ac:dyDescent="0.15">
      <c r="A427" s="64"/>
      <c r="B427" s="2"/>
      <c r="C427" s="7"/>
      <c r="D427" s="7"/>
      <c r="E427" s="7"/>
      <c r="F427" s="60"/>
      <c r="G427" s="60"/>
      <c r="H427" s="60"/>
      <c r="I427" s="61"/>
      <c r="J427" s="8"/>
      <c r="L427" s="6"/>
      <c r="M427"/>
      <c r="N427"/>
    </row>
    <row r="428" spans="1:14" s="4" customFormat="1" x14ac:dyDescent="0.15">
      <c r="A428" s="64"/>
      <c r="B428" s="2"/>
      <c r="C428" s="7"/>
      <c r="D428" s="7"/>
      <c r="E428" s="7"/>
      <c r="F428" s="60"/>
      <c r="G428" s="60"/>
      <c r="H428" s="60"/>
      <c r="I428" s="61"/>
      <c r="J428" s="8"/>
      <c r="L428" s="6"/>
      <c r="M428"/>
      <c r="N428"/>
    </row>
    <row r="429" spans="1:14" s="4" customFormat="1" x14ac:dyDescent="0.15">
      <c r="A429" s="64"/>
      <c r="B429" s="2"/>
      <c r="C429" s="7"/>
      <c r="D429" s="7"/>
      <c r="E429" s="7"/>
      <c r="F429" s="60"/>
      <c r="G429" s="60"/>
      <c r="H429" s="60"/>
      <c r="I429" s="61"/>
      <c r="J429" s="8"/>
      <c r="L429" s="6"/>
      <c r="M429"/>
      <c r="N429"/>
    </row>
    <row r="430" spans="1:14" s="4" customFormat="1" x14ac:dyDescent="0.15">
      <c r="A430" s="64"/>
      <c r="B430" s="2"/>
      <c r="C430" s="7"/>
      <c r="D430" s="7"/>
      <c r="E430" s="7"/>
      <c r="F430" s="60"/>
      <c r="G430" s="60"/>
      <c r="H430" s="60"/>
      <c r="I430" s="61"/>
      <c r="J430" s="8"/>
      <c r="L430" s="6"/>
      <c r="M430"/>
      <c r="N430"/>
    </row>
    <row r="431" spans="1:14" s="4" customFormat="1" x14ac:dyDescent="0.15">
      <c r="A431" s="64"/>
      <c r="B431" s="2"/>
      <c r="C431" s="7"/>
      <c r="D431" s="7"/>
      <c r="E431" s="7"/>
      <c r="F431" s="60"/>
      <c r="G431" s="60"/>
      <c r="H431" s="60"/>
      <c r="I431" s="61"/>
      <c r="J431" s="8"/>
      <c r="L431" s="6"/>
      <c r="M431"/>
      <c r="N431"/>
    </row>
    <row r="432" spans="1:14" s="4" customFormat="1" x14ac:dyDescent="0.15">
      <c r="A432" s="64"/>
      <c r="B432" s="2"/>
      <c r="C432" s="7"/>
      <c r="D432" s="7"/>
      <c r="E432" s="7"/>
      <c r="F432" s="60"/>
      <c r="G432" s="60"/>
      <c r="H432" s="60"/>
      <c r="I432" s="61"/>
      <c r="J432" s="8"/>
      <c r="L432" s="6"/>
      <c r="M432"/>
      <c r="N432"/>
    </row>
    <row r="433" spans="1:14" s="4" customFormat="1" x14ac:dyDescent="0.15">
      <c r="A433" s="64"/>
      <c r="B433" s="2"/>
      <c r="C433" s="7"/>
      <c r="D433" s="7"/>
      <c r="E433" s="7"/>
      <c r="F433" s="60"/>
      <c r="G433" s="60"/>
      <c r="H433" s="60"/>
      <c r="I433" s="61"/>
      <c r="J433" s="8"/>
      <c r="L433" s="6"/>
      <c r="M433"/>
      <c r="N433"/>
    </row>
    <row r="434" spans="1:14" s="4" customFormat="1" x14ac:dyDescent="0.15">
      <c r="A434" s="64"/>
      <c r="B434" s="2"/>
      <c r="C434" s="7"/>
      <c r="D434" s="7"/>
      <c r="E434" s="7"/>
      <c r="F434" s="60"/>
      <c r="G434" s="60"/>
      <c r="H434" s="60"/>
      <c r="I434" s="61"/>
      <c r="J434" s="8"/>
      <c r="L434" s="6"/>
      <c r="M434"/>
      <c r="N434"/>
    </row>
    <row r="435" spans="1:14" s="4" customFormat="1" x14ac:dyDescent="0.15">
      <c r="A435" s="64"/>
      <c r="B435" s="2"/>
      <c r="C435" s="7"/>
      <c r="D435" s="7"/>
      <c r="E435" s="7"/>
      <c r="F435" s="60"/>
      <c r="G435" s="60"/>
      <c r="H435" s="60"/>
      <c r="I435" s="61"/>
      <c r="J435" s="8"/>
      <c r="L435" s="6"/>
      <c r="M435"/>
      <c r="N435"/>
    </row>
    <row r="436" spans="1:14" s="4" customFormat="1" x14ac:dyDescent="0.15">
      <c r="A436" s="64"/>
      <c r="B436" s="2"/>
      <c r="C436" s="7"/>
      <c r="D436" s="7"/>
      <c r="E436" s="7"/>
      <c r="F436" s="60"/>
      <c r="G436" s="60"/>
      <c r="H436" s="60"/>
      <c r="I436" s="61"/>
      <c r="J436" s="8"/>
      <c r="L436" s="6"/>
      <c r="M436"/>
      <c r="N436"/>
    </row>
    <row r="437" spans="1:14" s="4" customFormat="1" x14ac:dyDescent="0.15">
      <c r="A437" s="64"/>
      <c r="B437" s="2"/>
      <c r="C437" s="7"/>
      <c r="D437" s="7"/>
      <c r="E437" s="7"/>
      <c r="F437" s="60"/>
      <c r="G437" s="60"/>
      <c r="H437" s="60"/>
      <c r="I437" s="61"/>
      <c r="J437" s="8"/>
      <c r="L437" s="6"/>
      <c r="M437"/>
      <c r="N437"/>
    </row>
    <row r="438" spans="1:14" s="4" customFormat="1" x14ac:dyDescent="0.15">
      <c r="A438" s="64"/>
      <c r="B438" s="2"/>
      <c r="C438" s="7"/>
      <c r="D438" s="7"/>
      <c r="E438" s="7"/>
      <c r="F438" s="60"/>
      <c r="G438" s="60"/>
      <c r="H438" s="60"/>
      <c r="I438" s="61"/>
      <c r="J438" s="8"/>
      <c r="L438" s="6"/>
      <c r="M438"/>
      <c r="N438"/>
    </row>
    <row r="439" spans="1:14" s="4" customFormat="1" x14ac:dyDescent="0.15">
      <c r="A439" s="64"/>
      <c r="B439" s="2"/>
      <c r="C439" s="7"/>
      <c r="D439" s="7"/>
      <c r="E439" s="7"/>
      <c r="F439" s="60"/>
      <c r="G439" s="60"/>
      <c r="H439" s="60"/>
      <c r="I439" s="61"/>
      <c r="J439" s="8"/>
      <c r="L439" s="6"/>
      <c r="M439"/>
      <c r="N439"/>
    </row>
    <row r="440" spans="1:14" s="4" customFormat="1" x14ac:dyDescent="0.15">
      <c r="A440" s="64"/>
      <c r="B440" s="2"/>
      <c r="C440" s="7"/>
      <c r="D440" s="7"/>
      <c r="E440" s="7"/>
      <c r="F440" s="60"/>
      <c r="G440" s="60"/>
      <c r="H440" s="60"/>
      <c r="I440" s="61"/>
      <c r="J440" s="8"/>
      <c r="L440" s="6"/>
      <c r="M440"/>
      <c r="N440"/>
    </row>
    <row r="441" spans="1:14" s="4" customFormat="1" x14ac:dyDescent="0.15">
      <c r="A441" s="64"/>
      <c r="B441" s="2"/>
      <c r="C441" s="7"/>
      <c r="D441" s="7"/>
      <c r="E441" s="7"/>
      <c r="F441" s="60"/>
      <c r="G441" s="60"/>
      <c r="H441" s="60"/>
      <c r="I441" s="61"/>
      <c r="J441" s="8"/>
      <c r="L441" s="6"/>
      <c r="M441"/>
      <c r="N441"/>
    </row>
    <row r="442" spans="1:14" s="4" customFormat="1" x14ac:dyDescent="0.15">
      <c r="A442" s="64"/>
      <c r="B442" s="2"/>
      <c r="C442" s="7"/>
      <c r="D442" s="7"/>
      <c r="E442" s="7"/>
      <c r="F442" s="60"/>
      <c r="G442" s="60"/>
      <c r="H442" s="60"/>
      <c r="I442" s="61"/>
      <c r="J442" s="8"/>
      <c r="L442" s="6"/>
      <c r="M442"/>
      <c r="N442"/>
    </row>
    <row r="443" spans="1:14" s="4" customFormat="1" x14ac:dyDescent="0.15">
      <c r="A443" s="64"/>
      <c r="B443" s="2"/>
      <c r="C443" s="7"/>
      <c r="D443" s="7"/>
      <c r="E443" s="7"/>
      <c r="F443" s="60"/>
      <c r="G443" s="60"/>
      <c r="H443" s="60"/>
      <c r="I443" s="61"/>
      <c r="J443" s="8"/>
      <c r="L443" s="6"/>
      <c r="M443"/>
      <c r="N443"/>
    </row>
    <row r="444" spans="1:14" s="4" customFormat="1" x14ac:dyDescent="0.15">
      <c r="A444" s="64"/>
      <c r="B444" s="2"/>
      <c r="C444" s="7"/>
      <c r="D444" s="7"/>
      <c r="E444" s="7"/>
      <c r="F444" s="60"/>
      <c r="G444" s="60"/>
      <c r="H444" s="60"/>
      <c r="I444" s="61"/>
      <c r="J444" s="8"/>
      <c r="L444" s="6"/>
      <c r="M444"/>
      <c r="N444"/>
    </row>
    <row r="445" spans="1:14" s="4" customFormat="1" x14ac:dyDescent="0.15">
      <c r="A445" s="64"/>
      <c r="B445" s="2"/>
      <c r="C445" s="7"/>
      <c r="D445" s="7"/>
      <c r="E445" s="7"/>
      <c r="F445" s="60"/>
      <c r="G445" s="60"/>
      <c r="H445" s="60"/>
      <c r="I445" s="61"/>
      <c r="J445" s="8"/>
      <c r="L445" s="6"/>
      <c r="M445"/>
      <c r="N445"/>
    </row>
    <row r="446" spans="1:14" s="4" customFormat="1" x14ac:dyDescent="0.15">
      <c r="A446" s="64"/>
      <c r="B446" s="2"/>
      <c r="C446" s="7"/>
      <c r="D446" s="7"/>
      <c r="E446" s="7"/>
      <c r="F446" s="60"/>
      <c r="G446" s="60"/>
      <c r="H446" s="60"/>
      <c r="I446" s="61"/>
      <c r="J446" s="8"/>
      <c r="L446" s="6"/>
      <c r="M446"/>
      <c r="N446"/>
    </row>
    <row r="447" spans="1:14" s="4" customFormat="1" x14ac:dyDescent="0.15">
      <c r="A447" s="64"/>
      <c r="B447" s="2"/>
      <c r="C447" s="7"/>
      <c r="D447" s="7"/>
      <c r="E447" s="7"/>
      <c r="F447" s="60"/>
      <c r="G447" s="60"/>
      <c r="H447" s="60"/>
      <c r="I447" s="61"/>
      <c r="J447" s="8"/>
      <c r="L447" s="6"/>
      <c r="M447"/>
      <c r="N447"/>
    </row>
    <row r="448" spans="1:14" s="4" customFormat="1" x14ac:dyDescent="0.15">
      <c r="A448" s="64"/>
      <c r="B448" s="2"/>
      <c r="C448" s="7"/>
      <c r="D448" s="7"/>
      <c r="E448" s="7"/>
      <c r="F448" s="60"/>
      <c r="G448" s="60"/>
      <c r="H448" s="60"/>
      <c r="I448" s="61"/>
      <c r="J448" s="8"/>
      <c r="L448" s="6"/>
      <c r="M448"/>
      <c r="N448"/>
    </row>
    <row r="449" spans="1:14" s="4" customFormat="1" x14ac:dyDescent="0.15">
      <c r="A449" s="64"/>
      <c r="B449" s="2"/>
      <c r="C449" s="7"/>
      <c r="D449" s="7"/>
      <c r="E449" s="7"/>
      <c r="F449" s="60"/>
      <c r="G449" s="60"/>
      <c r="H449" s="60"/>
      <c r="I449" s="61"/>
      <c r="J449" s="8"/>
      <c r="L449" s="6"/>
      <c r="M449"/>
      <c r="N449"/>
    </row>
    <row r="450" spans="1:14" s="4" customFormat="1" x14ac:dyDescent="0.15">
      <c r="A450" s="64"/>
      <c r="B450" s="2"/>
      <c r="C450" s="7"/>
      <c r="D450" s="7"/>
      <c r="E450" s="7"/>
      <c r="F450" s="60"/>
      <c r="G450" s="60"/>
      <c r="H450" s="60"/>
      <c r="I450" s="61"/>
      <c r="J450" s="8"/>
      <c r="L450" s="6"/>
      <c r="M450"/>
      <c r="N450"/>
    </row>
    <row r="451" spans="1:14" s="4" customFormat="1" x14ac:dyDescent="0.15">
      <c r="A451" s="64"/>
      <c r="B451" s="2"/>
      <c r="C451" s="7"/>
      <c r="D451" s="7"/>
      <c r="E451" s="7"/>
      <c r="F451" s="60"/>
      <c r="G451" s="60"/>
      <c r="H451" s="60"/>
      <c r="I451" s="61"/>
      <c r="J451" s="8"/>
      <c r="L451" s="6"/>
      <c r="M451"/>
      <c r="N451"/>
    </row>
    <row r="452" spans="1:14" s="4" customFormat="1" x14ac:dyDescent="0.15">
      <c r="A452" s="64"/>
      <c r="B452" s="2"/>
      <c r="C452" s="7"/>
      <c r="D452" s="7"/>
      <c r="E452" s="7"/>
      <c r="F452" s="60"/>
      <c r="G452" s="60"/>
      <c r="H452" s="60"/>
      <c r="I452" s="61"/>
      <c r="J452" s="8"/>
      <c r="L452" s="6"/>
      <c r="M452"/>
      <c r="N452"/>
    </row>
    <row r="453" spans="1:14" s="4" customFormat="1" x14ac:dyDescent="0.15">
      <c r="A453" s="64"/>
      <c r="B453" s="2"/>
      <c r="C453" s="7"/>
      <c r="D453" s="7"/>
      <c r="E453" s="7"/>
      <c r="F453" s="60"/>
      <c r="G453" s="60"/>
      <c r="H453" s="60"/>
      <c r="I453" s="61"/>
      <c r="J453" s="8"/>
      <c r="L453" s="6"/>
      <c r="M453"/>
      <c r="N453"/>
    </row>
    <row r="454" spans="1:14" s="4" customFormat="1" x14ac:dyDescent="0.15">
      <c r="A454" s="64"/>
      <c r="B454" s="2"/>
      <c r="C454" s="7"/>
      <c r="D454" s="7"/>
      <c r="E454" s="7"/>
      <c r="F454" s="60"/>
      <c r="G454" s="60"/>
      <c r="H454" s="60"/>
      <c r="I454" s="61"/>
      <c r="J454" s="8"/>
      <c r="L454" s="6"/>
      <c r="M454"/>
      <c r="N454"/>
    </row>
    <row r="455" spans="1:14" s="4" customFormat="1" x14ac:dyDescent="0.15">
      <c r="A455" s="64"/>
      <c r="B455" s="2"/>
      <c r="C455" s="7"/>
      <c r="D455" s="7"/>
      <c r="E455" s="7"/>
      <c r="F455" s="60"/>
      <c r="G455" s="60"/>
      <c r="H455" s="60"/>
      <c r="I455" s="61"/>
      <c r="J455" s="8"/>
      <c r="L455" s="6"/>
      <c r="M455"/>
      <c r="N455"/>
    </row>
    <row r="456" spans="1:14" s="4" customFormat="1" x14ac:dyDescent="0.15">
      <c r="A456" s="64"/>
      <c r="B456" s="2"/>
      <c r="C456" s="7"/>
      <c r="D456" s="7"/>
      <c r="E456" s="7"/>
      <c r="F456" s="60"/>
      <c r="G456" s="60"/>
      <c r="H456" s="60"/>
      <c r="I456" s="61"/>
      <c r="J456" s="8"/>
      <c r="L456" s="6"/>
      <c r="M456"/>
      <c r="N456"/>
    </row>
    <row r="457" spans="1:14" s="4" customFormat="1" x14ac:dyDescent="0.15">
      <c r="A457" s="64"/>
      <c r="B457" s="2"/>
      <c r="C457" s="7"/>
      <c r="D457" s="7"/>
      <c r="E457" s="7"/>
      <c r="F457" s="60"/>
      <c r="G457" s="60"/>
      <c r="H457" s="60"/>
      <c r="I457" s="61"/>
      <c r="J457" s="8"/>
      <c r="L457" s="6"/>
      <c r="M457"/>
      <c r="N457"/>
    </row>
    <row r="458" spans="1:14" s="4" customFormat="1" x14ac:dyDescent="0.15">
      <c r="A458" s="64"/>
      <c r="B458" s="2"/>
      <c r="C458" s="7"/>
      <c r="D458" s="7"/>
      <c r="E458" s="7"/>
      <c r="F458" s="60"/>
      <c r="G458" s="60"/>
      <c r="H458" s="60"/>
      <c r="I458" s="61"/>
      <c r="J458" s="8"/>
      <c r="L458" s="6"/>
      <c r="M458"/>
      <c r="N458"/>
    </row>
    <row r="459" spans="1:14" s="4" customFormat="1" x14ac:dyDescent="0.15">
      <c r="A459" s="64"/>
      <c r="B459" s="2"/>
      <c r="C459" s="7"/>
      <c r="D459" s="7"/>
      <c r="E459" s="7"/>
      <c r="F459" s="60"/>
      <c r="G459" s="60"/>
      <c r="H459" s="60"/>
      <c r="I459" s="61"/>
      <c r="J459" s="8"/>
      <c r="L459" s="6"/>
      <c r="M459"/>
      <c r="N459"/>
    </row>
    <row r="460" spans="1:14" s="4" customFormat="1" x14ac:dyDescent="0.15">
      <c r="A460" s="64"/>
      <c r="B460" s="2"/>
      <c r="C460" s="7"/>
      <c r="D460" s="7"/>
      <c r="E460" s="7"/>
      <c r="F460" s="60"/>
      <c r="G460" s="60"/>
      <c r="H460" s="60"/>
      <c r="I460" s="61"/>
      <c r="J460" s="8"/>
      <c r="L460" s="6"/>
      <c r="M460"/>
      <c r="N460"/>
    </row>
    <row r="461" spans="1:14" s="4" customFormat="1" x14ac:dyDescent="0.15">
      <c r="A461" s="64"/>
      <c r="B461" s="2"/>
      <c r="C461" s="7"/>
      <c r="D461" s="7"/>
      <c r="E461" s="7"/>
      <c r="F461" s="60"/>
      <c r="G461" s="60"/>
      <c r="H461" s="60"/>
      <c r="I461" s="61"/>
      <c r="J461" s="8"/>
      <c r="L461" s="6"/>
      <c r="M461"/>
      <c r="N461"/>
    </row>
    <row r="462" spans="1:14" s="4" customFormat="1" x14ac:dyDescent="0.15">
      <c r="A462" s="64"/>
      <c r="B462" s="2"/>
      <c r="C462" s="7"/>
      <c r="D462" s="7"/>
      <c r="E462" s="7"/>
      <c r="F462" s="60"/>
      <c r="G462" s="60"/>
      <c r="H462" s="60"/>
      <c r="I462" s="61"/>
      <c r="J462" s="8"/>
      <c r="L462" s="6"/>
      <c r="M462"/>
      <c r="N462"/>
    </row>
    <row r="463" spans="1:14" s="4" customFormat="1" x14ac:dyDescent="0.15">
      <c r="A463" s="64"/>
      <c r="B463" s="2"/>
      <c r="C463" s="7"/>
      <c r="D463" s="7"/>
      <c r="E463" s="7"/>
      <c r="F463" s="60"/>
      <c r="G463" s="60"/>
      <c r="H463" s="60"/>
      <c r="I463" s="61"/>
      <c r="J463" s="8"/>
      <c r="L463" s="6"/>
      <c r="M463"/>
      <c r="N463"/>
    </row>
    <row r="464" spans="1:14" s="4" customFormat="1" x14ac:dyDescent="0.15">
      <c r="A464" s="64"/>
      <c r="B464" s="2"/>
      <c r="C464" s="7"/>
      <c r="D464" s="7"/>
      <c r="E464" s="7"/>
      <c r="F464" s="60"/>
      <c r="G464" s="60"/>
      <c r="H464" s="60"/>
      <c r="I464" s="61"/>
      <c r="J464" s="8"/>
      <c r="L464" s="6"/>
      <c r="M464"/>
      <c r="N464"/>
    </row>
    <row r="465" spans="1:14" s="4" customFormat="1" x14ac:dyDescent="0.15">
      <c r="A465" s="64"/>
      <c r="B465" s="2"/>
      <c r="C465" s="7"/>
      <c r="D465" s="7"/>
      <c r="E465" s="7"/>
      <c r="F465" s="60"/>
      <c r="G465" s="60"/>
      <c r="H465" s="60"/>
      <c r="I465" s="61"/>
      <c r="J465" s="8"/>
      <c r="L465" s="6"/>
      <c r="M465"/>
      <c r="N465"/>
    </row>
    <row r="466" spans="1:14" s="4" customFormat="1" x14ac:dyDescent="0.15">
      <c r="A466" s="64"/>
      <c r="B466" s="2"/>
      <c r="C466" s="7"/>
      <c r="D466" s="7"/>
      <c r="E466" s="7"/>
      <c r="F466" s="60"/>
      <c r="G466" s="60"/>
      <c r="H466" s="60"/>
      <c r="I466" s="61"/>
      <c r="J466" s="8"/>
      <c r="L466" s="6"/>
      <c r="M466"/>
      <c r="N466"/>
    </row>
    <row r="467" spans="1:14" s="4" customFormat="1" x14ac:dyDescent="0.15">
      <c r="A467" s="64"/>
      <c r="B467" s="2"/>
      <c r="C467" s="7"/>
      <c r="D467" s="7"/>
      <c r="E467" s="7"/>
      <c r="F467" s="60"/>
      <c r="G467" s="60"/>
      <c r="H467" s="60"/>
      <c r="I467" s="61"/>
      <c r="J467" s="8"/>
      <c r="L467" s="6"/>
      <c r="M467"/>
      <c r="N467"/>
    </row>
    <row r="468" spans="1:14" s="4" customFormat="1" x14ac:dyDescent="0.15">
      <c r="A468" s="64"/>
      <c r="B468" s="2"/>
      <c r="C468" s="7"/>
      <c r="D468" s="7"/>
      <c r="E468" s="7"/>
      <c r="F468" s="60"/>
      <c r="G468" s="60"/>
      <c r="H468" s="60"/>
      <c r="I468" s="61"/>
      <c r="J468" s="8"/>
      <c r="L468" s="6"/>
      <c r="M468"/>
      <c r="N468"/>
    </row>
    <row r="469" spans="1:14" s="4" customFormat="1" x14ac:dyDescent="0.15">
      <c r="A469" s="64"/>
      <c r="B469" s="2"/>
      <c r="C469" s="7"/>
      <c r="D469" s="7"/>
      <c r="E469" s="7"/>
      <c r="F469" s="60"/>
      <c r="G469" s="60"/>
      <c r="H469" s="60"/>
      <c r="I469" s="61"/>
      <c r="J469" s="8"/>
      <c r="L469" s="6"/>
      <c r="M469"/>
      <c r="N469"/>
    </row>
    <row r="470" spans="1:14" s="4" customFormat="1" x14ac:dyDescent="0.15">
      <c r="A470" s="64"/>
      <c r="B470" s="2"/>
      <c r="C470" s="7"/>
      <c r="D470" s="7"/>
      <c r="E470" s="7"/>
      <c r="F470" s="60"/>
      <c r="G470" s="60"/>
      <c r="H470" s="60"/>
      <c r="I470" s="61"/>
      <c r="J470" s="8"/>
      <c r="L470" s="6"/>
      <c r="M470"/>
      <c r="N470"/>
    </row>
    <row r="471" spans="1:14" s="4" customFormat="1" x14ac:dyDescent="0.15">
      <c r="A471" s="64"/>
      <c r="B471" s="2"/>
      <c r="C471" s="7"/>
      <c r="D471" s="7"/>
      <c r="E471" s="7"/>
      <c r="F471" s="60"/>
      <c r="G471" s="60"/>
      <c r="H471" s="60"/>
      <c r="I471" s="61"/>
      <c r="J471" s="8"/>
      <c r="L471" s="6"/>
      <c r="M471"/>
      <c r="N471"/>
    </row>
    <row r="472" spans="1:14" s="4" customFormat="1" x14ac:dyDescent="0.15">
      <c r="A472" s="64"/>
      <c r="B472" s="2"/>
      <c r="C472" s="7"/>
      <c r="D472" s="7"/>
      <c r="E472" s="7"/>
      <c r="F472" s="60"/>
      <c r="G472" s="60"/>
      <c r="H472" s="60"/>
      <c r="I472" s="61"/>
      <c r="J472" s="8"/>
      <c r="L472" s="6"/>
      <c r="M472"/>
      <c r="N472"/>
    </row>
    <row r="473" spans="1:14" s="4" customFormat="1" x14ac:dyDescent="0.15">
      <c r="A473" s="64"/>
      <c r="B473" s="2"/>
      <c r="C473" s="7"/>
      <c r="D473" s="7"/>
      <c r="E473" s="7"/>
      <c r="F473" s="60"/>
      <c r="G473" s="60"/>
      <c r="H473" s="60"/>
      <c r="I473" s="61"/>
      <c r="J473" s="8"/>
      <c r="L473" s="6"/>
      <c r="M473"/>
      <c r="N473"/>
    </row>
    <row r="474" spans="1:14" s="4" customFormat="1" x14ac:dyDescent="0.15">
      <c r="A474" s="64"/>
      <c r="B474" s="2"/>
      <c r="C474" s="7"/>
      <c r="D474" s="7"/>
      <c r="E474" s="7"/>
      <c r="F474" s="60"/>
      <c r="G474" s="60"/>
      <c r="H474" s="60"/>
      <c r="I474" s="61"/>
      <c r="J474" s="8"/>
      <c r="L474" s="6"/>
      <c r="M474"/>
      <c r="N474"/>
    </row>
    <row r="475" spans="1:14" s="4" customFormat="1" x14ac:dyDescent="0.15">
      <c r="A475" s="64"/>
      <c r="B475" s="2"/>
      <c r="C475" s="7"/>
      <c r="D475" s="7"/>
      <c r="E475" s="7"/>
      <c r="F475" s="60"/>
      <c r="G475" s="60"/>
      <c r="H475" s="60"/>
      <c r="I475" s="61"/>
      <c r="J475" s="8"/>
      <c r="L475" s="6"/>
      <c r="M475"/>
      <c r="N475"/>
    </row>
    <row r="476" spans="1:14" s="4" customFormat="1" x14ac:dyDescent="0.15">
      <c r="A476" s="64"/>
      <c r="B476" s="2"/>
      <c r="C476" s="7"/>
      <c r="D476" s="7"/>
      <c r="E476" s="7"/>
      <c r="F476" s="60"/>
      <c r="G476" s="60"/>
      <c r="H476" s="60"/>
      <c r="I476" s="61"/>
      <c r="J476" s="8"/>
      <c r="L476" s="6"/>
      <c r="M476"/>
      <c r="N476"/>
    </row>
    <row r="477" spans="1:14" s="4" customFormat="1" x14ac:dyDescent="0.15">
      <c r="A477" s="64"/>
      <c r="B477" s="2"/>
      <c r="C477" s="7"/>
      <c r="D477" s="7"/>
      <c r="E477" s="7"/>
      <c r="F477" s="60"/>
      <c r="G477" s="60"/>
      <c r="H477" s="60"/>
      <c r="I477" s="61"/>
      <c r="J477" s="8"/>
      <c r="L477" s="6"/>
      <c r="M477"/>
      <c r="N477"/>
    </row>
    <row r="478" spans="1:14" s="4" customFormat="1" x14ac:dyDescent="0.15">
      <c r="A478" s="64"/>
      <c r="B478" s="2"/>
      <c r="C478" s="7"/>
      <c r="D478" s="7"/>
      <c r="E478" s="7"/>
      <c r="F478" s="60"/>
      <c r="G478" s="60"/>
      <c r="H478" s="60"/>
      <c r="I478" s="61"/>
      <c r="J478" s="8"/>
      <c r="L478" s="6"/>
      <c r="M478"/>
      <c r="N478"/>
    </row>
    <row r="479" spans="1:14" s="4" customFormat="1" x14ac:dyDescent="0.15">
      <c r="A479" s="64"/>
      <c r="B479" s="2"/>
      <c r="C479" s="7"/>
      <c r="D479" s="7"/>
      <c r="E479" s="7"/>
      <c r="F479" s="60"/>
      <c r="G479" s="60"/>
      <c r="H479" s="60"/>
      <c r="I479" s="61"/>
      <c r="J479" s="8"/>
      <c r="L479" s="6"/>
      <c r="M479"/>
      <c r="N479"/>
    </row>
    <row r="480" spans="1:14" s="4" customFormat="1" x14ac:dyDescent="0.15">
      <c r="A480" s="64"/>
      <c r="B480" s="2"/>
      <c r="C480" s="7"/>
      <c r="D480" s="7"/>
      <c r="E480" s="7"/>
      <c r="F480" s="60"/>
      <c r="G480" s="60"/>
      <c r="H480" s="60"/>
      <c r="I480" s="61"/>
      <c r="J480" s="8"/>
      <c r="L480" s="6"/>
      <c r="M480"/>
      <c r="N480"/>
    </row>
    <row r="481" spans="1:14" s="4" customFormat="1" x14ac:dyDescent="0.15">
      <c r="A481" s="64"/>
      <c r="B481" s="2"/>
      <c r="C481" s="7"/>
      <c r="D481" s="7"/>
      <c r="E481" s="7"/>
      <c r="F481" s="60"/>
      <c r="G481" s="60"/>
      <c r="H481" s="60"/>
      <c r="I481" s="61"/>
      <c r="J481" s="8"/>
      <c r="L481" s="6"/>
      <c r="M481"/>
      <c r="N481"/>
    </row>
    <row r="482" spans="1:14" s="4" customFormat="1" x14ac:dyDescent="0.15">
      <c r="A482" s="64"/>
      <c r="B482" s="2"/>
      <c r="C482" s="7"/>
      <c r="D482" s="7"/>
      <c r="E482" s="7"/>
      <c r="F482" s="60"/>
      <c r="G482" s="60"/>
      <c r="H482" s="60"/>
      <c r="I482" s="61"/>
      <c r="J482" s="8"/>
      <c r="L482" s="6"/>
      <c r="M482"/>
      <c r="N482"/>
    </row>
    <row r="483" spans="1:14" s="4" customFormat="1" x14ac:dyDescent="0.15">
      <c r="A483" s="64"/>
      <c r="B483" s="2"/>
      <c r="C483" s="7"/>
      <c r="D483" s="7"/>
      <c r="E483" s="7"/>
      <c r="F483" s="60"/>
      <c r="G483" s="60"/>
      <c r="H483" s="60"/>
      <c r="I483" s="61"/>
      <c r="J483" s="8"/>
      <c r="L483" s="6"/>
      <c r="M483"/>
      <c r="N483"/>
    </row>
    <row r="484" spans="1:14" s="4" customFormat="1" x14ac:dyDescent="0.15">
      <c r="A484" s="64"/>
      <c r="B484" s="2"/>
      <c r="C484" s="7"/>
      <c r="D484" s="7"/>
      <c r="E484" s="7"/>
      <c r="F484" s="60"/>
      <c r="G484" s="60"/>
      <c r="H484" s="60"/>
      <c r="I484" s="61"/>
      <c r="J484" s="8"/>
      <c r="L484" s="6"/>
      <c r="M484"/>
      <c r="N484"/>
    </row>
    <row r="485" spans="1:14" s="4" customFormat="1" x14ac:dyDescent="0.15">
      <c r="A485" s="64"/>
      <c r="B485" s="2"/>
      <c r="C485" s="7"/>
      <c r="D485" s="7"/>
      <c r="E485" s="7"/>
      <c r="F485" s="60"/>
      <c r="G485" s="60"/>
      <c r="H485" s="60"/>
      <c r="I485" s="61"/>
      <c r="J485" s="8"/>
      <c r="L485" s="6"/>
      <c r="M485"/>
      <c r="N485"/>
    </row>
    <row r="486" spans="1:14" s="4" customFormat="1" x14ac:dyDescent="0.15">
      <c r="A486" s="64"/>
      <c r="B486" s="2"/>
      <c r="C486" s="7"/>
      <c r="D486" s="7"/>
      <c r="E486" s="7"/>
      <c r="F486" s="60"/>
      <c r="G486" s="60"/>
      <c r="H486" s="60"/>
      <c r="I486" s="61"/>
      <c r="J486" s="8"/>
      <c r="L486" s="6"/>
      <c r="M486"/>
      <c r="N486"/>
    </row>
    <row r="487" spans="1:14" s="4" customFormat="1" x14ac:dyDescent="0.15">
      <c r="A487" s="64"/>
      <c r="B487" s="2"/>
      <c r="C487" s="7"/>
      <c r="D487" s="7"/>
      <c r="E487" s="7"/>
      <c r="F487" s="60"/>
      <c r="G487" s="60"/>
      <c r="H487" s="60"/>
      <c r="I487" s="61"/>
      <c r="J487" s="8"/>
      <c r="L487" s="6"/>
      <c r="M487"/>
      <c r="N487"/>
    </row>
    <row r="488" spans="1:14" s="4" customFormat="1" x14ac:dyDescent="0.15">
      <c r="A488" s="64"/>
      <c r="B488" s="2"/>
      <c r="C488" s="7"/>
      <c r="D488" s="7"/>
      <c r="E488" s="7"/>
      <c r="F488" s="60"/>
      <c r="G488" s="60"/>
      <c r="H488" s="60"/>
      <c r="I488" s="61"/>
      <c r="J488" s="8"/>
      <c r="L488" s="6"/>
      <c r="M488"/>
      <c r="N488"/>
    </row>
    <row r="489" spans="1:14" s="4" customFormat="1" x14ac:dyDescent="0.15">
      <c r="A489" s="64"/>
      <c r="B489" s="2"/>
      <c r="C489" s="7"/>
      <c r="D489" s="7"/>
      <c r="E489" s="7"/>
      <c r="F489" s="60"/>
      <c r="G489" s="60"/>
      <c r="H489" s="60"/>
      <c r="I489" s="61"/>
      <c r="J489" s="8"/>
      <c r="L489" s="6"/>
      <c r="M489"/>
      <c r="N489"/>
    </row>
    <row r="490" spans="1:14" s="4" customFormat="1" x14ac:dyDescent="0.15">
      <c r="A490" s="64"/>
      <c r="B490" s="2"/>
      <c r="C490" s="7"/>
      <c r="D490" s="7"/>
      <c r="E490" s="7"/>
      <c r="F490" s="60"/>
      <c r="G490" s="60"/>
      <c r="H490" s="60"/>
      <c r="I490" s="61"/>
      <c r="J490" s="8"/>
      <c r="L490" s="6"/>
      <c r="M490"/>
      <c r="N490"/>
    </row>
    <row r="491" spans="1:14" s="4" customFormat="1" x14ac:dyDescent="0.15">
      <c r="A491" s="64"/>
      <c r="B491" s="2"/>
      <c r="C491" s="7"/>
      <c r="D491" s="7"/>
      <c r="E491" s="7"/>
      <c r="F491" s="60"/>
      <c r="G491" s="60"/>
      <c r="H491" s="60"/>
      <c r="I491" s="61"/>
      <c r="J491" s="8"/>
      <c r="L491" s="6"/>
      <c r="M491"/>
      <c r="N491"/>
    </row>
    <row r="492" spans="1:14" s="4" customFormat="1" x14ac:dyDescent="0.15">
      <c r="A492" s="64"/>
      <c r="B492" s="2"/>
      <c r="C492" s="7"/>
      <c r="D492" s="7"/>
      <c r="E492" s="7"/>
      <c r="F492" s="60"/>
      <c r="G492" s="60"/>
      <c r="H492" s="60"/>
      <c r="I492" s="61"/>
      <c r="J492" s="8"/>
      <c r="L492" s="6"/>
      <c r="M492"/>
      <c r="N492"/>
    </row>
    <row r="493" spans="1:14" s="4" customFormat="1" x14ac:dyDescent="0.15">
      <c r="A493" s="64"/>
      <c r="B493" s="2"/>
      <c r="C493" s="7"/>
      <c r="D493" s="7"/>
      <c r="E493" s="7"/>
      <c r="F493" s="60"/>
      <c r="G493" s="60"/>
      <c r="H493" s="60"/>
      <c r="I493" s="61"/>
      <c r="J493" s="8"/>
      <c r="L493" s="6"/>
      <c r="M493"/>
      <c r="N493"/>
    </row>
    <row r="494" spans="1:14" s="4" customFormat="1" x14ac:dyDescent="0.15">
      <c r="A494" s="64"/>
      <c r="B494" s="2"/>
      <c r="C494" s="7"/>
      <c r="D494" s="7"/>
      <c r="E494" s="7"/>
      <c r="F494" s="60"/>
      <c r="G494" s="60"/>
      <c r="H494" s="60"/>
      <c r="I494" s="61"/>
      <c r="J494" s="8"/>
      <c r="L494" s="6"/>
      <c r="M494"/>
      <c r="N494"/>
    </row>
    <row r="495" spans="1:14" s="4" customFormat="1" x14ac:dyDescent="0.15">
      <c r="A495" s="64"/>
      <c r="B495" s="2"/>
      <c r="C495" s="7"/>
      <c r="D495" s="7"/>
      <c r="E495" s="7"/>
      <c r="F495" s="60"/>
      <c r="G495" s="60"/>
      <c r="H495" s="60"/>
      <c r="I495" s="61"/>
      <c r="J495" s="8"/>
      <c r="L495" s="6"/>
      <c r="M495"/>
      <c r="N495"/>
    </row>
    <row r="496" spans="1:14" s="4" customFormat="1" x14ac:dyDescent="0.15">
      <c r="A496" s="64"/>
      <c r="B496" s="2"/>
      <c r="C496" s="7"/>
      <c r="D496" s="7"/>
      <c r="E496" s="7"/>
      <c r="F496" s="60"/>
      <c r="G496" s="60"/>
      <c r="H496" s="60"/>
      <c r="I496" s="61"/>
      <c r="J496" s="8"/>
      <c r="L496" s="6"/>
      <c r="M496"/>
      <c r="N496"/>
    </row>
    <row r="497" spans="1:14" s="4" customFormat="1" x14ac:dyDescent="0.15">
      <c r="A497" s="64"/>
      <c r="B497" s="2"/>
      <c r="C497" s="7"/>
      <c r="D497" s="7"/>
      <c r="E497" s="7"/>
      <c r="F497" s="60"/>
      <c r="G497" s="60"/>
      <c r="H497" s="60"/>
      <c r="I497" s="61"/>
      <c r="J497" s="8"/>
      <c r="L497" s="6"/>
      <c r="M497"/>
      <c r="N497"/>
    </row>
    <row r="498" spans="1:14" s="4" customFormat="1" x14ac:dyDescent="0.15">
      <c r="A498" s="64"/>
      <c r="B498" s="2"/>
      <c r="C498" s="7"/>
      <c r="D498" s="7"/>
      <c r="E498" s="7"/>
      <c r="F498" s="60"/>
      <c r="G498" s="60"/>
      <c r="H498" s="60"/>
      <c r="I498" s="61"/>
      <c r="J498" s="8"/>
      <c r="L498" s="6"/>
      <c r="M498"/>
      <c r="N498"/>
    </row>
    <row r="499" spans="1:14" s="4" customFormat="1" x14ac:dyDescent="0.15">
      <c r="A499" s="64"/>
      <c r="B499" s="2"/>
      <c r="C499" s="7"/>
      <c r="D499" s="7"/>
      <c r="E499" s="7"/>
      <c r="F499" s="60"/>
      <c r="G499" s="60"/>
      <c r="H499" s="60"/>
      <c r="I499" s="61"/>
      <c r="J499" s="8"/>
      <c r="L499" s="6"/>
      <c r="M499"/>
      <c r="N499"/>
    </row>
    <row r="500" spans="1:14" s="4" customFormat="1" x14ac:dyDescent="0.15">
      <c r="A500" s="64"/>
      <c r="B500" s="2"/>
      <c r="C500" s="7"/>
      <c r="D500" s="7"/>
      <c r="E500" s="7"/>
      <c r="F500" s="60"/>
      <c r="G500" s="60"/>
      <c r="H500" s="60"/>
      <c r="I500" s="61"/>
      <c r="J500" s="8"/>
      <c r="L500" s="6"/>
      <c r="M500"/>
      <c r="N500"/>
    </row>
    <row r="501" spans="1:14" s="4" customFormat="1" x14ac:dyDescent="0.15">
      <c r="A501" s="64"/>
      <c r="B501" s="2"/>
      <c r="C501" s="7"/>
      <c r="D501" s="7"/>
      <c r="E501" s="7"/>
      <c r="F501" s="60"/>
      <c r="G501" s="60"/>
      <c r="H501" s="60"/>
      <c r="I501" s="61"/>
      <c r="J501" s="8"/>
      <c r="L501" s="6"/>
      <c r="M501"/>
      <c r="N501"/>
    </row>
    <row r="502" spans="1:14" s="4" customFormat="1" x14ac:dyDescent="0.15">
      <c r="A502" s="64"/>
      <c r="B502" s="2"/>
      <c r="C502" s="7"/>
      <c r="D502" s="7"/>
      <c r="E502" s="7"/>
      <c r="F502" s="60"/>
      <c r="G502" s="60"/>
      <c r="H502" s="60"/>
      <c r="I502" s="61"/>
      <c r="J502" s="8"/>
      <c r="L502" s="6"/>
      <c r="M502"/>
      <c r="N502"/>
    </row>
    <row r="503" spans="1:14" s="4" customFormat="1" x14ac:dyDescent="0.15">
      <c r="A503" s="64"/>
      <c r="B503" s="2"/>
      <c r="C503" s="7"/>
      <c r="D503" s="7"/>
      <c r="E503" s="7"/>
      <c r="F503" s="60"/>
      <c r="G503" s="60"/>
      <c r="H503" s="60"/>
      <c r="I503" s="61"/>
      <c r="J503" s="8"/>
      <c r="L503" s="6"/>
      <c r="M503"/>
      <c r="N503"/>
    </row>
    <row r="504" spans="1:14" s="4" customFormat="1" x14ac:dyDescent="0.15">
      <c r="A504" s="64"/>
      <c r="B504" s="2"/>
      <c r="C504" s="7"/>
      <c r="D504" s="7"/>
      <c r="E504" s="7"/>
      <c r="F504" s="60"/>
      <c r="G504" s="60"/>
      <c r="H504" s="60"/>
      <c r="I504" s="61"/>
      <c r="J504" s="8"/>
      <c r="L504" s="6"/>
      <c r="M504"/>
      <c r="N504"/>
    </row>
    <row r="505" spans="1:14" s="4" customFormat="1" x14ac:dyDescent="0.15">
      <c r="A505" s="64"/>
      <c r="B505" s="2"/>
      <c r="C505" s="7"/>
      <c r="D505" s="7"/>
      <c r="E505" s="7"/>
      <c r="F505" s="60"/>
      <c r="G505" s="60"/>
      <c r="H505" s="60"/>
      <c r="I505" s="61"/>
      <c r="J505" s="8"/>
      <c r="L505" s="6"/>
      <c r="M505"/>
      <c r="N505"/>
    </row>
    <row r="506" spans="1:14" s="4" customFormat="1" x14ac:dyDescent="0.15">
      <c r="A506" s="64"/>
      <c r="B506" s="2"/>
      <c r="C506" s="7"/>
      <c r="D506" s="7"/>
      <c r="E506" s="7"/>
      <c r="F506" s="60"/>
      <c r="G506" s="60"/>
      <c r="H506" s="60"/>
      <c r="I506" s="61"/>
      <c r="J506" s="8"/>
      <c r="L506" s="6"/>
      <c r="M506"/>
      <c r="N506"/>
    </row>
    <row r="507" spans="1:14" s="4" customFormat="1" x14ac:dyDescent="0.15">
      <c r="A507" s="64"/>
      <c r="B507" s="2"/>
      <c r="C507" s="7"/>
      <c r="D507" s="7"/>
      <c r="E507" s="7"/>
      <c r="F507" s="60"/>
      <c r="G507" s="60"/>
      <c r="H507" s="60"/>
      <c r="I507" s="61"/>
      <c r="J507" s="8"/>
      <c r="L507" s="6"/>
      <c r="M507"/>
      <c r="N507"/>
    </row>
    <row r="508" spans="1:14" s="4" customFormat="1" x14ac:dyDescent="0.15">
      <c r="A508" s="64"/>
      <c r="B508" s="2"/>
      <c r="C508" s="7"/>
      <c r="D508" s="7"/>
      <c r="E508" s="7"/>
      <c r="F508" s="60"/>
      <c r="G508" s="60"/>
      <c r="H508" s="60"/>
      <c r="I508" s="61"/>
      <c r="J508" s="8"/>
      <c r="L508" s="6"/>
      <c r="M508"/>
      <c r="N508"/>
    </row>
    <row r="509" spans="1:14" s="4" customFormat="1" x14ac:dyDescent="0.15">
      <c r="A509" s="64"/>
      <c r="B509" s="2"/>
      <c r="C509" s="7"/>
      <c r="D509" s="7"/>
      <c r="E509" s="7"/>
      <c r="F509" s="60"/>
      <c r="G509" s="60"/>
      <c r="H509" s="60"/>
      <c r="I509" s="61"/>
      <c r="J509" s="8"/>
      <c r="L509" s="6"/>
      <c r="M509"/>
      <c r="N509"/>
    </row>
    <row r="510" spans="1:14" s="4" customFormat="1" x14ac:dyDescent="0.15">
      <c r="A510" s="64"/>
      <c r="B510" s="2"/>
      <c r="C510" s="7"/>
      <c r="D510" s="7"/>
      <c r="E510" s="7"/>
      <c r="F510" s="60"/>
      <c r="G510" s="60"/>
      <c r="H510" s="60"/>
      <c r="I510" s="61"/>
      <c r="J510" s="8"/>
      <c r="L510" s="6"/>
      <c r="M510"/>
      <c r="N510"/>
    </row>
    <row r="511" spans="1:14" s="4" customFormat="1" x14ac:dyDescent="0.15">
      <c r="A511" s="64"/>
      <c r="B511" s="2"/>
      <c r="C511" s="7"/>
      <c r="D511" s="7"/>
      <c r="E511" s="7"/>
      <c r="F511" s="60"/>
      <c r="G511" s="60"/>
      <c r="H511" s="60"/>
      <c r="I511" s="61"/>
      <c r="J511" s="8"/>
      <c r="L511" s="6"/>
      <c r="M511"/>
      <c r="N511"/>
    </row>
    <row r="512" spans="1:14" s="4" customFormat="1" x14ac:dyDescent="0.15">
      <c r="A512" s="64"/>
      <c r="B512" s="2"/>
      <c r="C512" s="7"/>
      <c r="D512" s="7"/>
      <c r="E512" s="7"/>
      <c r="F512" s="60"/>
      <c r="G512" s="60"/>
      <c r="H512" s="60"/>
      <c r="I512" s="61"/>
      <c r="J512" s="8"/>
      <c r="L512" s="6"/>
      <c r="M512"/>
      <c r="N512"/>
    </row>
    <row r="513" spans="1:14" s="4" customFormat="1" x14ac:dyDescent="0.15">
      <c r="A513" s="64"/>
      <c r="B513" s="2"/>
      <c r="C513" s="7"/>
      <c r="D513" s="7"/>
      <c r="E513" s="7"/>
      <c r="F513" s="60"/>
      <c r="G513" s="60"/>
      <c r="H513" s="60"/>
      <c r="I513" s="61"/>
      <c r="J513" s="8"/>
      <c r="L513" s="6"/>
      <c r="M513"/>
      <c r="N513"/>
    </row>
    <row r="514" spans="1:14" s="4" customFormat="1" x14ac:dyDescent="0.15">
      <c r="A514" s="64"/>
      <c r="B514" s="2"/>
      <c r="C514" s="7"/>
      <c r="D514" s="7"/>
      <c r="E514" s="7"/>
      <c r="F514" s="60"/>
      <c r="G514" s="60"/>
      <c r="H514" s="60"/>
      <c r="I514" s="61"/>
      <c r="J514" s="8"/>
      <c r="L514" s="6"/>
      <c r="M514"/>
      <c r="N514"/>
    </row>
    <row r="515" spans="1:14" s="4" customFormat="1" x14ac:dyDescent="0.15">
      <c r="A515" s="64"/>
      <c r="B515" s="2"/>
      <c r="C515" s="7"/>
      <c r="D515" s="7"/>
      <c r="E515" s="7"/>
      <c r="F515" s="60"/>
      <c r="G515" s="60"/>
      <c r="H515" s="60"/>
      <c r="I515" s="61"/>
      <c r="J515" s="8"/>
      <c r="L515" s="6"/>
      <c r="M515"/>
      <c r="N515"/>
    </row>
    <row r="516" spans="1:14" s="4" customFormat="1" x14ac:dyDescent="0.15">
      <c r="A516" s="64"/>
      <c r="B516" s="2"/>
      <c r="C516" s="7"/>
      <c r="D516" s="7"/>
      <c r="E516" s="7"/>
      <c r="F516" s="60"/>
      <c r="G516" s="60"/>
      <c r="H516" s="60"/>
      <c r="I516" s="61"/>
      <c r="J516" s="8"/>
      <c r="L516" s="6"/>
      <c r="M516"/>
      <c r="N516"/>
    </row>
    <row r="517" spans="1:14" s="4" customFormat="1" x14ac:dyDescent="0.15">
      <c r="A517" s="64"/>
      <c r="B517" s="2"/>
      <c r="C517" s="7"/>
      <c r="D517" s="7"/>
      <c r="E517" s="7"/>
      <c r="F517" s="60"/>
      <c r="G517" s="60"/>
      <c r="H517" s="60"/>
      <c r="I517" s="61"/>
      <c r="J517" s="8"/>
      <c r="L517" s="6"/>
      <c r="M517"/>
      <c r="N517"/>
    </row>
    <row r="518" spans="1:14" s="4" customFormat="1" x14ac:dyDescent="0.15">
      <c r="A518" s="64"/>
      <c r="B518" s="2"/>
      <c r="C518" s="7"/>
      <c r="D518" s="7"/>
      <c r="E518" s="7"/>
      <c r="F518" s="60"/>
      <c r="G518" s="60"/>
      <c r="H518" s="60"/>
      <c r="I518" s="61"/>
      <c r="J518" s="8"/>
      <c r="L518" s="6"/>
      <c r="M518"/>
      <c r="N518"/>
    </row>
    <row r="519" spans="1:14" s="4" customFormat="1" x14ac:dyDescent="0.15">
      <c r="A519" s="64"/>
      <c r="B519" s="2"/>
      <c r="C519" s="7"/>
      <c r="D519" s="7"/>
      <c r="E519" s="7"/>
      <c r="F519" s="60"/>
      <c r="G519" s="60"/>
      <c r="H519" s="60"/>
      <c r="I519" s="61"/>
      <c r="J519" s="8"/>
      <c r="L519" s="6"/>
      <c r="M519"/>
      <c r="N519"/>
    </row>
    <row r="520" spans="1:14" s="4" customFormat="1" x14ac:dyDescent="0.15">
      <c r="A520" s="64"/>
      <c r="B520" s="2"/>
      <c r="C520" s="7"/>
      <c r="D520" s="7"/>
      <c r="E520" s="7"/>
      <c r="F520" s="60"/>
      <c r="G520" s="60"/>
      <c r="H520" s="60"/>
      <c r="I520" s="61"/>
      <c r="J520" s="8"/>
      <c r="L520" s="6"/>
      <c r="M520"/>
      <c r="N520"/>
    </row>
    <row r="521" spans="1:14" s="4" customFormat="1" x14ac:dyDescent="0.15">
      <c r="A521" s="64"/>
      <c r="B521" s="2"/>
      <c r="C521" s="7"/>
      <c r="D521" s="7"/>
      <c r="E521" s="7"/>
      <c r="F521" s="60"/>
      <c r="G521" s="60"/>
      <c r="H521" s="60"/>
      <c r="I521" s="61"/>
      <c r="J521" s="8"/>
      <c r="L521" s="6"/>
      <c r="M521"/>
      <c r="N521"/>
    </row>
    <row r="522" spans="1:14" s="4" customFormat="1" x14ac:dyDescent="0.15">
      <c r="A522" s="64"/>
      <c r="B522" s="2"/>
      <c r="C522" s="7"/>
      <c r="D522" s="7"/>
      <c r="E522" s="7"/>
      <c r="F522" s="60"/>
      <c r="G522" s="60"/>
      <c r="H522" s="60"/>
      <c r="I522" s="61"/>
      <c r="J522" s="8"/>
      <c r="L522" s="6"/>
      <c r="M522"/>
      <c r="N522"/>
    </row>
    <row r="523" spans="1:14" s="4" customFormat="1" x14ac:dyDescent="0.15">
      <c r="A523" s="64"/>
      <c r="B523" s="2"/>
      <c r="C523" s="7"/>
      <c r="D523" s="7"/>
      <c r="E523" s="7"/>
      <c r="F523" s="60"/>
      <c r="G523" s="60"/>
      <c r="H523" s="60"/>
      <c r="I523" s="61"/>
      <c r="J523" s="8"/>
      <c r="L523" s="6"/>
      <c r="M523"/>
      <c r="N523"/>
    </row>
    <row r="524" spans="1:14" s="4" customFormat="1" x14ac:dyDescent="0.15">
      <c r="A524" s="64"/>
      <c r="B524" s="2"/>
      <c r="C524" s="7"/>
      <c r="D524" s="7"/>
      <c r="E524" s="7"/>
      <c r="F524" s="60"/>
      <c r="G524" s="60"/>
      <c r="H524" s="60"/>
      <c r="I524" s="61"/>
      <c r="J524" s="8"/>
      <c r="L524" s="6"/>
      <c r="M524"/>
      <c r="N524"/>
    </row>
    <row r="525" spans="1:14" s="4" customFormat="1" x14ac:dyDescent="0.15">
      <c r="A525" s="64"/>
      <c r="B525" s="2"/>
      <c r="C525" s="7"/>
      <c r="D525" s="7"/>
      <c r="E525" s="7"/>
      <c r="F525" s="60"/>
      <c r="G525" s="60"/>
      <c r="H525" s="60"/>
      <c r="I525" s="61"/>
      <c r="J525" s="8"/>
      <c r="L525" s="6"/>
      <c r="M525"/>
      <c r="N525"/>
    </row>
    <row r="526" spans="1:14" s="4" customFormat="1" x14ac:dyDescent="0.15">
      <c r="A526" s="64"/>
      <c r="B526" s="2"/>
      <c r="C526" s="7"/>
      <c r="D526" s="7"/>
      <c r="E526" s="7"/>
      <c r="F526" s="60"/>
      <c r="G526" s="60"/>
      <c r="H526" s="60"/>
      <c r="I526" s="61"/>
      <c r="J526" s="8"/>
      <c r="L526" s="6"/>
      <c r="M526"/>
      <c r="N526"/>
    </row>
    <row r="527" spans="1:14" s="4" customFormat="1" x14ac:dyDescent="0.15">
      <c r="A527" s="64"/>
      <c r="B527" s="2"/>
      <c r="C527" s="7"/>
      <c r="D527" s="7"/>
      <c r="E527" s="7"/>
      <c r="F527" s="60"/>
      <c r="G527" s="60"/>
      <c r="H527" s="60"/>
      <c r="I527" s="61"/>
      <c r="J527" s="8"/>
      <c r="L527" s="6"/>
      <c r="M527"/>
      <c r="N527"/>
    </row>
    <row r="528" spans="1:14" s="4" customFormat="1" x14ac:dyDescent="0.15">
      <c r="A528" s="64"/>
      <c r="B528" s="2"/>
      <c r="C528" s="7"/>
      <c r="D528" s="7"/>
      <c r="E528" s="7"/>
      <c r="F528" s="60"/>
      <c r="G528" s="60"/>
      <c r="H528" s="60"/>
      <c r="I528" s="61"/>
      <c r="J528" s="8"/>
      <c r="L528" s="6"/>
      <c r="M528"/>
      <c r="N528"/>
    </row>
    <row r="529" spans="1:14" s="4" customFormat="1" x14ac:dyDescent="0.15">
      <c r="A529" s="64"/>
      <c r="B529" s="2"/>
      <c r="C529" s="7"/>
      <c r="D529" s="7"/>
      <c r="E529" s="7"/>
      <c r="F529" s="60"/>
      <c r="G529" s="60"/>
      <c r="H529" s="60"/>
      <c r="I529" s="61"/>
      <c r="J529" s="8"/>
      <c r="L529" s="6"/>
      <c r="M529"/>
      <c r="N529"/>
    </row>
    <row r="530" spans="1:14" s="4" customFormat="1" x14ac:dyDescent="0.15">
      <c r="A530" s="64"/>
      <c r="B530" s="2"/>
      <c r="C530" s="7"/>
      <c r="D530" s="7"/>
      <c r="E530" s="7"/>
      <c r="F530" s="60"/>
      <c r="G530" s="60"/>
      <c r="H530" s="60"/>
      <c r="I530" s="61"/>
      <c r="J530" s="8"/>
      <c r="L530" s="6"/>
      <c r="M530"/>
      <c r="N530"/>
    </row>
    <row r="531" spans="1:14" s="4" customFormat="1" x14ac:dyDescent="0.15">
      <c r="A531" s="64"/>
      <c r="B531" s="2"/>
      <c r="C531" s="7"/>
      <c r="D531" s="7"/>
      <c r="E531" s="7"/>
      <c r="F531" s="60"/>
      <c r="G531" s="60"/>
      <c r="H531" s="60"/>
      <c r="I531" s="61"/>
      <c r="J531" s="8"/>
      <c r="L531" s="6"/>
      <c r="M531"/>
      <c r="N531"/>
    </row>
    <row r="532" spans="1:14" s="4" customFormat="1" x14ac:dyDescent="0.15">
      <c r="A532" s="64"/>
      <c r="B532" s="2"/>
      <c r="C532" s="7"/>
      <c r="D532" s="7"/>
      <c r="E532" s="7"/>
      <c r="F532" s="60"/>
      <c r="G532" s="60"/>
      <c r="H532" s="60"/>
      <c r="I532" s="61"/>
      <c r="J532" s="8"/>
      <c r="L532" s="6"/>
      <c r="M532"/>
      <c r="N532"/>
    </row>
    <row r="533" spans="1:14" s="4" customFormat="1" x14ac:dyDescent="0.15">
      <c r="A533" s="64"/>
      <c r="B533" s="2"/>
      <c r="C533" s="7"/>
      <c r="D533" s="7"/>
      <c r="E533" s="7"/>
      <c r="F533" s="60"/>
      <c r="G533" s="60"/>
      <c r="H533" s="60"/>
      <c r="I533" s="61"/>
      <c r="J533" s="8"/>
      <c r="L533" s="6"/>
      <c r="M533"/>
      <c r="N533"/>
    </row>
    <row r="534" spans="1:14" s="4" customFormat="1" x14ac:dyDescent="0.15">
      <c r="A534" s="64"/>
      <c r="B534" s="2"/>
      <c r="C534" s="7"/>
      <c r="D534" s="7"/>
      <c r="E534" s="7"/>
      <c r="F534" s="60"/>
      <c r="G534" s="60"/>
      <c r="H534" s="60"/>
      <c r="I534" s="61"/>
      <c r="J534" s="8"/>
      <c r="L534" s="6"/>
      <c r="M534"/>
      <c r="N534"/>
    </row>
    <row r="535" spans="1:14" s="4" customFormat="1" x14ac:dyDescent="0.15">
      <c r="A535" s="64"/>
      <c r="B535" s="2"/>
      <c r="C535" s="7"/>
      <c r="D535" s="7"/>
      <c r="E535" s="7"/>
      <c r="F535" s="60"/>
      <c r="G535" s="60"/>
      <c r="H535" s="60"/>
      <c r="I535" s="61"/>
      <c r="J535" s="8"/>
      <c r="L535" s="6"/>
      <c r="M535"/>
      <c r="N535"/>
    </row>
    <row r="536" spans="1:14" s="4" customFormat="1" x14ac:dyDescent="0.15">
      <c r="A536" s="64"/>
      <c r="B536" s="2"/>
      <c r="C536" s="7"/>
      <c r="D536" s="7"/>
      <c r="E536" s="7"/>
      <c r="F536" s="60"/>
      <c r="G536" s="60"/>
      <c r="H536" s="60"/>
      <c r="I536" s="61"/>
      <c r="J536" s="8"/>
      <c r="L536" s="6"/>
      <c r="M536"/>
      <c r="N536"/>
    </row>
    <row r="537" spans="1:14" s="4" customFormat="1" x14ac:dyDescent="0.15">
      <c r="A537" s="64"/>
      <c r="B537" s="2"/>
      <c r="C537" s="7"/>
      <c r="D537" s="7"/>
      <c r="E537" s="7"/>
      <c r="F537" s="60"/>
      <c r="G537" s="60"/>
      <c r="H537" s="60"/>
      <c r="I537" s="61"/>
      <c r="J537" s="8"/>
      <c r="L537" s="6"/>
      <c r="M537"/>
      <c r="N537"/>
    </row>
    <row r="538" spans="1:14" s="4" customFormat="1" x14ac:dyDescent="0.15">
      <c r="A538" s="64"/>
      <c r="B538" s="2"/>
      <c r="C538" s="7"/>
      <c r="D538" s="7"/>
      <c r="E538" s="7"/>
      <c r="F538" s="60"/>
      <c r="G538" s="60"/>
      <c r="H538" s="60"/>
      <c r="I538" s="61"/>
      <c r="J538" s="8"/>
      <c r="L538" s="6"/>
      <c r="M538"/>
      <c r="N538"/>
    </row>
    <row r="539" spans="1:14" s="4" customFormat="1" x14ac:dyDescent="0.15">
      <c r="A539" s="64"/>
      <c r="B539" s="2"/>
      <c r="C539" s="7"/>
      <c r="D539" s="7"/>
      <c r="E539" s="7"/>
      <c r="F539" s="60"/>
      <c r="G539" s="60"/>
      <c r="H539" s="60"/>
      <c r="I539" s="61"/>
      <c r="J539" s="8"/>
      <c r="L539" s="6"/>
      <c r="M539"/>
      <c r="N539"/>
    </row>
    <row r="540" spans="1:14" s="4" customFormat="1" x14ac:dyDescent="0.15">
      <c r="A540" s="64"/>
      <c r="B540" s="2"/>
      <c r="C540" s="7"/>
      <c r="D540" s="7"/>
      <c r="E540" s="7"/>
      <c r="F540" s="60"/>
      <c r="G540" s="60"/>
      <c r="H540" s="60"/>
      <c r="I540" s="61"/>
      <c r="J540" s="8"/>
      <c r="L540" s="6"/>
      <c r="M540"/>
      <c r="N540"/>
    </row>
    <row r="541" spans="1:14" s="4" customFormat="1" x14ac:dyDescent="0.15">
      <c r="A541" s="64"/>
      <c r="B541" s="2"/>
      <c r="C541" s="7"/>
      <c r="D541" s="7"/>
      <c r="E541" s="7"/>
      <c r="F541" s="60"/>
      <c r="G541" s="60"/>
      <c r="H541" s="60"/>
      <c r="I541" s="61"/>
      <c r="J541" s="8"/>
      <c r="L541" s="6"/>
      <c r="M541"/>
      <c r="N541"/>
    </row>
    <row r="542" spans="1:14" s="4" customFormat="1" x14ac:dyDescent="0.15">
      <c r="A542" s="64"/>
      <c r="B542" s="2"/>
      <c r="C542" s="7"/>
      <c r="D542" s="7"/>
      <c r="E542" s="7"/>
      <c r="F542" s="60"/>
      <c r="G542" s="60"/>
      <c r="H542" s="60"/>
      <c r="I542" s="61"/>
      <c r="J542" s="8"/>
      <c r="L542" s="6"/>
      <c r="M542"/>
      <c r="N542"/>
    </row>
    <row r="543" spans="1:14" s="4" customFormat="1" x14ac:dyDescent="0.15">
      <c r="A543" s="64"/>
      <c r="B543" s="2"/>
      <c r="C543" s="7"/>
      <c r="D543" s="7"/>
      <c r="E543" s="7"/>
      <c r="F543" s="60"/>
      <c r="G543" s="60"/>
      <c r="H543" s="60"/>
      <c r="I543" s="61"/>
      <c r="J543" s="8"/>
      <c r="L543" s="6"/>
      <c r="M543"/>
      <c r="N543"/>
    </row>
    <row r="544" spans="1:14" s="4" customFormat="1" x14ac:dyDescent="0.15">
      <c r="A544" s="64"/>
      <c r="B544" s="2"/>
      <c r="C544" s="7"/>
      <c r="D544" s="7"/>
      <c r="E544" s="7"/>
      <c r="F544" s="60"/>
      <c r="G544" s="60"/>
      <c r="H544" s="60"/>
      <c r="I544" s="61"/>
      <c r="J544" s="8"/>
      <c r="L544" s="6"/>
      <c r="M544"/>
      <c r="N544"/>
    </row>
    <row r="545" spans="1:14" s="4" customFormat="1" x14ac:dyDescent="0.15">
      <c r="A545" s="64"/>
      <c r="B545" s="2"/>
      <c r="C545" s="7"/>
      <c r="D545" s="7"/>
      <c r="E545" s="7"/>
      <c r="F545" s="60"/>
      <c r="G545" s="60"/>
      <c r="H545" s="60"/>
      <c r="I545" s="61"/>
      <c r="J545" s="8"/>
      <c r="L545" s="6"/>
      <c r="M545"/>
      <c r="N545"/>
    </row>
    <row r="546" spans="1:14" s="4" customFormat="1" x14ac:dyDescent="0.15">
      <c r="A546" s="64"/>
      <c r="B546" s="2"/>
      <c r="C546" s="7"/>
      <c r="D546" s="7"/>
      <c r="E546" s="7"/>
      <c r="F546" s="60"/>
      <c r="G546" s="60"/>
      <c r="H546" s="60"/>
      <c r="I546" s="61"/>
      <c r="J546" s="8"/>
      <c r="L546" s="6"/>
      <c r="M546"/>
      <c r="N546"/>
    </row>
    <row r="547" spans="1:14" s="4" customFormat="1" x14ac:dyDescent="0.15">
      <c r="A547" s="64"/>
      <c r="B547" s="2"/>
      <c r="C547" s="7"/>
      <c r="D547" s="7"/>
      <c r="E547" s="7"/>
      <c r="F547" s="60"/>
      <c r="G547" s="60"/>
      <c r="H547" s="60"/>
      <c r="I547" s="61"/>
      <c r="J547" s="8"/>
      <c r="L547" s="6"/>
      <c r="M547"/>
      <c r="N547"/>
    </row>
    <row r="548" spans="1:14" s="4" customFormat="1" x14ac:dyDescent="0.15">
      <c r="A548" s="64"/>
      <c r="B548" s="2"/>
      <c r="C548" s="7"/>
      <c r="D548" s="7"/>
      <c r="E548" s="7"/>
      <c r="F548" s="60"/>
      <c r="G548" s="60"/>
      <c r="H548" s="60"/>
      <c r="I548" s="61"/>
      <c r="J548" s="8"/>
      <c r="L548" s="6"/>
      <c r="M548"/>
      <c r="N548"/>
    </row>
    <row r="549" spans="1:14" s="4" customFormat="1" x14ac:dyDescent="0.15">
      <c r="A549" s="64"/>
      <c r="B549" s="2"/>
      <c r="C549" s="7"/>
      <c r="D549" s="7"/>
      <c r="E549" s="7"/>
      <c r="F549" s="60"/>
      <c r="G549" s="60"/>
      <c r="H549" s="60"/>
      <c r="I549" s="61"/>
      <c r="J549" s="8"/>
      <c r="L549" s="6"/>
      <c r="M549"/>
      <c r="N549"/>
    </row>
    <row r="550" spans="1:14" s="4" customFormat="1" x14ac:dyDescent="0.15">
      <c r="A550" s="64"/>
      <c r="B550" s="2"/>
      <c r="C550" s="7"/>
      <c r="D550" s="7"/>
      <c r="E550" s="7"/>
      <c r="F550" s="60"/>
      <c r="G550" s="60"/>
      <c r="H550" s="60"/>
      <c r="I550" s="61"/>
      <c r="J550" s="8"/>
      <c r="L550" s="6"/>
      <c r="M550"/>
      <c r="N550"/>
    </row>
    <row r="551" spans="1:14" s="4" customFormat="1" x14ac:dyDescent="0.15">
      <c r="A551" s="64"/>
      <c r="B551" s="2"/>
      <c r="C551" s="7"/>
      <c r="D551" s="7"/>
      <c r="E551" s="7"/>
      <c r="F551" s="60"/>
      <c r="G551" s="60"/>
      <c r="H551" s="60"/>
      <c r="I551" s="61"/>
      <c r="J551" s="8"/>
      <c r="L551" s="6"/>
      <c r="M551"/>
      <c r="N551"/>
    </row>
    <row r="552" spans="1:14" s="4" customFormat="1" x14ac:dyDescent="0.15">
      <c r="A552" s="64"/>
      <c r="B552" s="2"/>
      <c r="C552" s="7"/>
      <c r="D552" s="7"/>
      <c r="E552" s="7"/>
      <c r="F552" s="60"/>
      <c r="G552" s="60"/>
      <c r="H552" s="60"/>
      <c r="I552" s="61"/>
      <c r="J552" s="8"/>
      <c r="L552" s="6"/>
      <c r="M552"/>
      <c r="N552"/>
    </row>
    <row r="553" spans="1:14" s="4" customFormat="1" x14ac:dyDescent="0.15">
      <c r="A553" s="64"/>
      <c r="B553" s="2"/>
      <c r="C553" s="7"/>
      <c r="D553" s="7"/>
      <c r="E553" s="7"/>
      <c r="F553" s="60"/>
      <c r="G553" s="60"/>
      <c r="H553" s="60"/>
      <c r="I553" s="61"/>
      <c r="J553" s="8"/>
      <c r="L553" s="6"/>
      <c r="M553"/>
      <c r="N553"/>
    </row>
    <row r="554" spans="1:14" s="4" customFormat="1" x14ac:dyDescent="0.15">
      <c r="A554" s="64"/>
      <c r="B554" s="2"/>
      <c r="C554" s="7"/>
      <c r="D554" s="7"/>
      <c r="E554" s="7"/>
      <c r="F554" s="60"/>
      <c r="G554" s="60"/>
      <c r="H554" s="60"/>
      <c r="I554" s="61"/>
      <c r="J554" s="8"/>
      <c r="L554" s="6"/>
      <c r="M554"/>
      <c r="N554"/>
    </row>
    <row r="555" spans="1:14" s="4" customFormat="1" x14ac:dyDescent="0.15">
      <c r="A555" s="64"/>
      <c r="B555" s="2"/>
      <c r="C555" s="7"/>
      <c r="D555" s="7"/>
      <c r="E555" s="7"/>
      <c r="F555" s="60"/>
      <c r="G555" s="60"/>
      <c r="H555" s="60"/>
      <c r="I555" s="61"/>
      <c r="J555" s="8"/>
      <c r="L555" s="6"/>
      <c r="M555"/>
      <c r="N555"/>
    </row>
    <row r="556" spans="1:14" s="4" customFormat="1" x14ac:dyDescent="0.15">
      <c r="A556" s="64"/>
      <c r="B556" s="2"/>
      <c r="C556" s="7"/>
      <c r="D556" s="7"/>
      <c r="E556" s="7"/>
      <c r="F556" s="60"/>
      <c r="G556" s="60"/>
      <c r="H556" s="60"/>
      <c r="I556" s="61"/>
      <c r="J556" s="8"/>
      <c r="L556" s="6"/>
      <c r="M556"/>
      <c r="N556"/>
    </row>
    <row r="557" spans="1:14" s="4" customFormat="1" x14ac:dyDescent="0.15">
      <c r="A557" s="64"/>
      <c r="B557" s="2"/>
      <c r="C557" s="7"/>
      <c r="D557" s="7"/>
      <c r="E557" s="7"/>
      <c r="F557" s="60"/>
      <c r="G557" s="60"/>
      <c r="H557" s="60"/>
      <c r="I557" s="61"/>
      <c r="J557" s="8"/>
      <c r="L557" s="6"/>
      <c r="M557"/>
      <c r="N557"/>
    </row>
    <row r="558" spans="1:14" s="4" customFormat="1" x14ac:dyDescent="0.15">
      <c r="A558" s="64"/>
      <c r="B558" s="2"/>
      <c r="C558" s="7"/>
      <c r="D558" s="7"/>
      <c r="E558" s="7"/>
      <c r="F558" s="60"/>
      <c r="G558" s="60"/>
      <c r="H558" s="60"/>
      <c r="I558" s="61"/>
      <c r="J558" s="8"/>
      <c r="L558" s="6"/>
      <c r="M558"/>
      <c r="N558"/>
    </row>
    <row r="559" spans="1:14" s="4" customFormat="1" x14ac:dyDescent="0.15">
      <c r="A559" s="64"/>
      <c r="B559" s="2"/>
      <c r="C559" s="7"/>
      <c r="D559" s="7"/>
      <c r="E559" s="7"/>
      <c r="F559" s="60"/>
      <c r="G559" s="60"/>
      <c r="H559" s="60"/>
      <c r="I559" s="61"/>
      <c r="J559" s="8"/>
      <c r="L559" s="6"/>
      <c r="M559"/>
      <c r="N559"/>
    </row>
    <row r="560" spans="1:14" s="4" customFormat="1" x14ac:dyDescent="0.15">
      <c r="A560" s="64"/>
      <c r="B560" s="2"/>
      <c r="C560" s="7"/>
      <c r="D560" s="7"/>
      <c r="E560" s="7"/>
      <c r="F560" s="60"/>
      <c r="G560" s="60"/>
      <c r="H560" s="60"/>
      <c r="I560" s="61"/>
      <c r="J560" s="8"/>
      <c r="L560" s="6"/>
      <c r="M560"/>
      <c r="N560"/>
    </row>
    <row r="561" spans="1:14" s="4" customFormat="1" x14ac:dyDescent="0.15">
      <c r="A561" s="64"/>
      <c r="B561" s="2"/>
      <c r="C561" s="7"/>
      <c r="D561" s="7"/>
      <c r="E561" s="7"/>
      <c r="F561" s="60"/>
      <c r="G561" s="60"/>
      <c r="H561" s="60"/>
      <c r="I561" s="61"/>
      <c r="J561" s="8"/>
      <c r="L561" s="6"/>
      <c r="M561"/>
      <c r="N561"/>
    </row>
    <row r="562" spans="1:14" s="4" customFormat="1" x14ac:dyDescent="0.15">
      <c r="A562" s="64"/>
      <c r="B562" s="2"/>
      <c r="C562" s="7"/>
      <c r="D562" s="7"/>
      <c r="E562" s="7"/>
      <c r="F562" s="60"/>
      <c r="G562" s="60"/>
      <c r="H562" s="60"/>
      <c r="I562" s="61"/>
      <c r="J562" s="8"/>
      <c r="L562" s="6"/>
      <c r="M562"/>
      <c r="N562"/>
    </row>
    <row r="563" spans="1:14" s="4" customFormat="1" x14ac:dyDescent="0.15">
      <c r="A563" s="64"/>
      <c r="B563" s="2"/>
      <c r="C563" s="7"/>
      <c r="D563" s="7"/>
      <c r="E563" s="7"/>
      <c r="F563" s="60"/>
      <c r="G563" s="60"/>
      <c r="H563" s="60"/>
      <c r="I563" s="61"/>
      <c r="J563" s="8"/>
      <c r="L563" s="6"/>
      <c r="M563"/>
      <c r="N563"/>
    </row>
    <row r="564" spans="1:14" s="4" customFormat="1" x14ac:dyDescent="0.15">
      <c r="A564" s="64"/>
      <c r="B564" s="2"/>
      <c r="C564" s="7"/>
      <c r="D564" s="7"/>
      <c r="E564" s="7"/>
      <c r="F564" s="60"/>
      <c r="G564" s="60"/>
      <c r="H564" s="60"/>
      <c r="I564" s="61"/>
      <c r="J564" s="8"/>
      <c r="L564" s="6"/>
      <c r="M564"/>
      <c r="N564"/>
    </row>
    <row r="565" spans="1:14" s="4" customFormat="1" x14ac:dyDescent="0.15">
      <c r="A565" s="64"/>
      <c r="B565" s="2"/>
      <c r="C565" s="7"/>
      <c r="D565" s="7"/>
      <c r="E565" s="7"/>
      <c r="F565" s="60"/>
      <c r="G565" s="60"/>
      <c r="H565" s="60"/>
      <c r="I565" s="61"/>
      <c r="J565" s="8"/>
      <c r="L565" s="6"/>
      <c r="M565"/>
      <c r="N565"/>
    </row>
    <row r="566" spans="1:14" s="4" customFormat="1" x14ac:dyDescent="0.15">
      <c r="A566" s="64"/>
      <c r="B566" s="2"/>
      <c r="C566" s="7"/>
      <c r="D566" s="7"/>
      <c r="E566" s="7"/>
      <c r="F566" s="60"/>
      <c r="G566" s="60"/>
      <c r="H566" s="60"/>
      <c r="I566" s="61"/>
      <c r="J566" s="8"/>
      <c r="L566" s="6"/>
      <c r="M566"/>
      <c r="N566"/>
    </row>
    <row r="567" spans="1:14" s="4" customFormat="1" x14ac:dyDescent="0.15">
      <c r="A567" s="64"/>
      <c r="B567" s="2"/>
      <c r="C567" s="7"/>
      <c r="D567" s="7"/>
      <c r="E567" s="7"/>
      <c r="F567" s="60"/>
      <c r="G567" s="60"/>
      <c r="H567" s="60"/>
      <c r="I567" s="61"/>
      <c r="J567" s="8"/>
      <c r="L567" s="6"/>
      <c r="M567"/>
      <c r="N567"/>
    </row>
    <row r="568" spans="1:14" s="4" customFormat="1" x14ac:dyDescent="0.15">
      <c r="A568" s="64"/>
      <c r="B568" s="2"/>
      <c r="C568" s="7"/>
      <c r="D568" s="7"/>
      <c r="E568" s="7"/>
      <c r="F568" s="60"/>
      <c r="G568" s="60"/>
      <c r="H568" s="60"/>
      <c r="I568" s="61"/>
      <c r="J568" s="8"/>
      <c r="L568" s="6"/>
      <c r="M568"/>
      <c r="N568"/>
    </row>
    <row r="569" spans="1:14" s="4" customFormat="1" x14ac:dyDescent="0.15">
      <c r="A569" s="64"/>
      <c r="B569" s="2"/>
      <c r="C569" s="7"/>
      <c r="D569" s="7"/>
      <c r="E569" s="7"/>
      <c r="F569" s="60"/>
      <c r="G569" s="60"/>
      <c r="H569" s="60"/>
      <c r="I569" s="61"/>
      <c r="J569" s="8"/>
      <c r="L569" s="6"/>
      <c r="M569"/>
      <c r="N569"/>
    </row>
    <row r="570" spans="1:14" s="4" customFormat="1" x14ac:dyDescent="0.15">
      <c r="A570" s="64"/>
      <c r="B570" s="2"/>
      <c r="C570" s="7"/>
      <c r="D570" s="7"/>
      <c r="E570" s="7"/>
      <c r="F570" s="60"/>
      <c r="G570" s="60"/>
      <c r="H570" s="60"/>
      <c r="I570" s="61"/>
      <c r="J570" s="8"/>
      <c r="L570" s="6"/>
      <c r="M570"/>
      <c r="N570"/>
    </row>
    <row r="571" spans="1:14" s="4" customFormat="1" x14ac:dyDescent="0.15">
      <c r="A571" s="64"/>
      <c r="B571" s="2"/>
      <c r="C571" s="7"/>
      <c r="D571" s="7"/>
      <c r="E571" s="7"/>
      <c r="F571" s="60"/>
      <c r="G571" s="60"/>
      <c r="H571" s="60"/>
      <c r="I571" s="61"/>
      <c r="J571" s="8"/>
      <c r="L571" s="6"/>
      <c r="M571"/>
      <c r="N571"/>
    </row>
    <row r="572" spans="1:14" s="4" customFormat="1" x14ac:dyDescent="0.15">
      <c r="A572" s="64"/>
      <c r="B572" s="2"/>
      <c r="C572" s="7"/>
      <c r="D572" s="7"/>
      <c r="E572" s="7"/>
      <c r="F572" s="60"/>
      <c r="G572" s="60"/>
      <c r="H572" s="60"/>
      <c r="I572" s="61"/>
      <c r="J572" s="8"/>
      <c r="L572" s="6"/>
      <c r="M572"/>
      <c r="N572"/>
    </row>
    <row r="573" spans="1:14" s="4" customFormat="1" x14ac:dyDescent="0.15">
      <c r="A573" s="64"/>
      <c r="B573" s="2"/>
      <c r="C573" s="7"/>
      <c r="D573" s="7"/>
      <c r="E573" s="7"/>
      <c r="F573" s="60"/>
      <c r="G573" s="60"/>
      <c r="H573" s="60"/>
      <c r="I573" s="61"/>
      <c r="J573" s="8"/>
      <c r="L573" s="6"/>
      <c r="M573"/>
      <c r="N573"/>
    </row>
    <row r="574" spans="1:14" s="4" customFormat="1" x14ac:dyDescent="0.15">
      <c r="A574" s="64"/>
      <c r="B574" s="2"/>
      <c r="C574" s="7"/>
      <c r="D574" s="7"/>
      <c r="E574" s="7"/>
      <c r="F574" s="60"/>
      <c r="G574" s="60"/>
      <c r="H574" s="60"/>
      <c r="I574" s="61"/>
      <c r="J574" s="8"/>
      <c r="L574" s="6"/>
      <c r="M574"/>
      <c r="N574"/>
    </row>
    <row r="575" spans="1:14" s="4" customFormat="1" x14ac:dyDescent="0.15">
      <c r="A575" s="64"/>
      <c r="B575" s="2"/>
      <c r="C575" s="7"/>
      <c r="D575" s="7"/>
      <c r="E575" s="7"/>
      <c r="F575" s="60"/>
      <c r="G575" s="60"/>
      <c r="H575" s="60"/>
      <c r="I575" s="61"/>
      <c r="J575" s="8"/>
      <c r="L575" s="6"/>
      <c r="M575"/>
      <c r="N575"/>
    </row>
    <row r="576" spans="1:14" s="4" customFormat="1" x14ac:dyDescent="0.15">
      <c r="A576" s="64"/>
      <c r="B576" s="2"/>
      <c r="C576" s="7"/>
      <c r="D576" s="7"/>
      <c r="E576" s="7"/>
      <c r="F576" s="60"/>
      <c r="G576" s="60"/>
      <c r="H576" s="60"/>
      <c r="I576" s="61"/>
      <c r="J576" s="8"/>
      <c r="L576" s="6"/>
      <c r="M576"/>
      <c r="N576"/>
    </row>
    <row r="577" spans="1:14" s="4" customFormat="1" x14ac:dyDescent="0.15">
      <c r="A577" s="64"/>
      <c r="B577" s="2"/>
      <c r="C577" s="7"/>
      <c r="D577" s="7"/>
      <c r="E577" s="7"/>
      <c r="F577" s="60"/>
      <c r="G577" s="60"/>
      <c r="H577" s="60"/>
      <c r="I577" s="61"/>
      <c r="J577" s="8"/>
      <c r="L577" s="6"/>
      <c r="M577"/>
      <c r="N577"/>
    </row>
    <row r="578" spans="1:14" s="4" customFormat="1" x14ac:dyDescent="0.15">
      <c r="A578" s="64"/>
      <c r="B578" s="2"/>
      <c r="C578" s="7"/>
      <c r="D578" s="7"/>
      <c r="E578" s="7"/>
      <c r="F578" s="60"/>
      <c r="G578" s="60"/>
      <c r="H578" s="60"/>
      <c r="I578" s="61"/>
      <c r="J578" s="8"/>
      <c r="L578" s="6"/>
      <c r="M578"/>
      <c r="N578"/>
    </row>
    <row r="579" spans="1:14" s="4" customFormat="1" x14ac:dyDescent="0.15">
      <c r="A579" s="64"/>
      <c r="B579" s="2"/>
      <c r="C579" s="7"/>
      <c r="D579" s="7"/>
      <c r="E579" s="7"/>
      <c r="F579" s="60"/>
      <c r="G579" s="60"/>
      <c r="H579" s="60"/>
      <c r="I579" s="61"/>
      <c r="J579" s="8"/>
      <c r="L579" s="6"/>
      <c r="M579"/>
      <c r="N579"/>
    </row>
    <row r="580" spans="1:14" s="4" customFormat="1" x14ac:dyDescent="0.15">
      <c r="A580" s="64"/>
      <c r="B580" s="2"/>
      <c r="C580" s="7"/>
      <c r="D580" s="7"/>
      <c r="E580" s="7"/>
      <c r="F580" s="60"/>
      <c r="G580" s="60"/>
      <c r="H580" s="60"/>
      <c r="I580" s="61"/>
      <c r="J580" s="8"/>
      <c r="L580" s="6"/>
      <c r="M580"/>
      <c r="N580"/>
    </row>
    <row r="581" spans="1:14" s="4" customFormat="1" x14ac:dyDescent="0.15">
      <c r="A581" s="64"/>
      <c r="B581" s="2"/>
      <c r="C581" s="7"/>
      <c r="D581" s="7"/>
      <c r="E581" s="7"/>
      <c r="F581" s="60"/>
      <c r="G581" s="60"/>
      <c r="H581" s="60"/>
      <c r="I581" s="61"/>
      <c r="J581" s="8"/>
      <c r="L581" s="6"/>
      <c r="M581"/>
      <c r="N581"/>
    </row>
    <row r="582" spans="1:14" s="4" customFormat="1" x14ac:dyDescent="0.15">
      <c r="A582" s="64"/>
      <c r="B582" s="2"/>
      <c r="C582" s="7"/>
      <c r="D582" s="7"/>
      <c r="E582" s="7"/>
      <c r="F582" s="60"/>
      <c r="G582" s="60"/>
      <c r="H582" s="60"/>
      <c r="I582" s="61"/>
      <c r="J582" s="8"/>
      <c r="L582" s="6"/>
      <c r="M582"/>
      <c r="N582"/>
    </row>
    <row r="583" spans="1:14" s="4" customFormat="1" x14ac:dyDescent="0.15">
      <c r="A583" s="64"/>
      <c r="B583" s="2"/>
      <c r="C583" s="7"/>
      <c r="D583" s="7"/>
      <c r="E583" s="7"/>
      <c r="F583" s="60"/>
      <c r="G583" s="60"/>
      <c r="H583" s="60"/>
      <c r="I583" s="61"/>
      <c r="J583" s="8"/>
      <c r="L583" s="6"/>
      <c r="M583"/>
      <c r="N583"/>
    </row>
    <row r="584" spans="1:14" s="4" customFormat="1" x14ac:dyDescent="0.15">
      <c r="A584" s="64"/>
      <c r="B584" s="2"/>
      <c r="C584" s="7"/>
      <c r="D584" s="7"/>
      <c r="E584" s="7"/>
      <c r="F584" s="60"/>
      <c r="G584" s="60"/>
      <c r="H584" s="60"/>
      <c r="I584" s="61"/>
      <c r="J584" s="8"/>
      <c r="L584" s="6"/>
      <c r="M584"/>
      <c r="N584"/>
    </row>
    <row r="585" spans="1:14" s="4" customFormat="1" x14ac:dyDescent="0.15">
      <c r="A585" s="64"/>
      <c r="B585" s="2"/>
      <c r="C585" s="7"/>
      <c r="D585" s="7"/>
      <c r="E585" s="7"/>
      <c r="F585" s="60"/>
      <c r="G585" s="60"/>
      <c r="H585" s="60"/>
      <c r="I585" s="61"/>
      <c r="J585" s="8"/>
      <c r="L585" s="6"/>
      <c r="M585"/>
      <c r="N585"/>
    </row>
    <row r="586" spans="1:14" s="4" customFormat="1" x14ac:dyDescent="0.15">
      <c r="A586" s="64"/>
      <c r="B586" s="2"/>
      <c r="C586" s="7"/>
      <c r="D586" s="7"/>
      <c r="E586" s="7"/>
      <c r="F586" s="60"/>
      <c r="G586" s="60"/>
      <c r="H586" s="60"/>
      <c r="I586" s="61"/>
      <c r="J586" s="8"/>
      <c r="L586" s="6"/>
      <c r="M586"/>
      <c r="N586"/>
    </row>
    <row r="587" spans="1:14" s="4" customFormat="1" x14ac:dyDescent="0.15">
      <c r="A587" s="64"/>
      <c r="B587" s="2"/>
      <c r="C587" s="7"/>
      <c r="D587" s="7"/>
      <c r="E587" s="7"/>
      <c r="F587" s="60"/>
      <c r="G587" s="60"/>
      <c r="H587" s="60"/>
      <c r="I587" s="61"/>
      <c r="J587" s="8"/>
      <c r="L587" s="6"/>
      <c r="M587"/>
      <c r="N587"/>
    </row>
    <row r="588" spans="1:14" s="4" customFormat="1" x14ac:dyDescent="0.15">
      <c r="A588" s="64"/>
      <c r="B588" s="2"/>
      <c r="C588" s="7"/>
      <c r="D588" s="7"/>
      <c r="E588" s="7"/>
      <c r="F588" s="60"/>
      <c r="G588" s="60"/>
      <c r="H588" s="60"/>
      <c r="I588" s="61"/>
      <c r="J588" s="8"/>
      <c r="L588" s="6"/>
      <c r="M588"/>
      <c r="N588"/>
    </row>
    <row r="589" spans="1:14" s="4" customFormat="1" x14ac:dyDescent="0.15">
      <c r="A589" s="64"/>
      <c r="B589" s="2"/>
      <c r="C589" s="7"/>
      <c r="D589" s="7"/>
      <c r="E589" s="7"/>
      <c r="F589" s="60"/>
      <c r="G589" s="60"/>
      <c r="H589" s="60"/>
      <c r="I589" s="61"/>
      <c r="J589" s="8"/>
      <c r="L589" s="6"/>
      <c r="M589"/>
      <c r="N589"/>
    </row>
    <row r="590" spans="1:14" s="4" customFormat="1" x14ac:dyDescent="0.15">
      <c r="A590" s="64"/>
      <c r="B590" s="2"/>
      <c r="C590" s="7"/>
      <c r="D590" s="7"/>
      <c r="E590" s="7"/>
      <c r="F590" s="60"/>
      <c r="G590" s="60"/>
      <c r="H590" s="60"/>
      <c r="I590" s="61"/>
      <c r="J590" s="8"/>
      <c r="L590" s="6"/>
      <c r="M590"/>
      <c r="N590"/>
    </row>
    <row r="591" spans="1:14" s="4" customFormat="1" x14ac:dyDescent="0.15">
      <c r="A591" s="64"/>
      <c r="B591" s="2"/>
      <c r="C591" s="7"/>
      <c r="D591" s="7"/>
      <c r="E591" s="7"/>
      <c r="F591" s="60"/>
      <c r="G591" s="60"/>
      <c r="H591" s="60"/>
      <c r="I591" s="61"/>
      <c r="J591" s="8"/>
      <c r="L591" s="6"/>
      <c r="M591"/>
      <c r="N591"/>
    </row>
    <row r="592" spans="1:14" s="4" customFormat="1" x14ac:dyDescent="0.15">
      <c r="A592" s="64"/>
      <c r="B592" s="2"/>
      <c r="C592" s="7"/>
      <c r="D592" s="7"/>
      <c r="E592" s="7"/>
      <c r="F592" s="60"/>
      <c r="G592" s="60"/>
      <c r="H592" s="60"/>
      <c r="I592" s="61"/>
      <c r="J592" s="8"/>
      <c r="L592" s="6"/>
      <c r="M592"/>
      <c r="N592"/>
    </row>
    <row r="593" spans="1:14" s="4" customFormat="1" x14ac:dyDescent="0.15">
      <c r="A593" s="64"/>
      <c r="B593" s="2"/>
      <c r="C593" s="7"/>
      <c r="D593" s="7"/>
      <c r="E593" s="7"/>
      <c r="F593" s="60"/>
      <c r="G593" s="60"/>
      <c r="H593" s="60"/>
      <c r="I593" s="61"/>
      <c r="J593" s="8"/>
      <c r="L593" s="6"/>
      <c r="M593"/>
      <c r="N593"/>
    </row>
    <row r="594" spans="1:14" s="4" customFormat="1" x14ac:dyDescent="0.15">
      <c r="A594" s="64"/>
      <c r="B594" s="2"/>
      <c r="C594" s="7"/>
      <c r="D594" s="7"/>
      <c r="E594" s="7"/>
      <c r="F594" s="60"/>
      <c r="G594" s="60"/>
      <c r="H594" s="60"/>
      <c r="I594" s="61"/>
      <c r="J594" s="8"/>
      <c r="L594" s="6"/>
      <c r="M594"/>
      <c r="N594"/>
    </row>
    <row r="595" spans="1:14" s="4" customFormat="1" x14ac:dyDescent="0.15">
      <c r="A595" s="64"/>
      <c r="B595" s="2"/>
      <c r="C595" s="7"/>
      <c r="D595" s="7"/>
      <c r="E595" s="7"/>
      <c r="F595" s="60"/>
      <c r="G595" s="60"/>
      <c r="H595" s="60"/>
      <c r="I595" s="61"/>
      <c r="J595" s="8"/>
      <c r="L595" s="6"/>
      <c r="M595"/>
      <c r="N595"/>
    </row>
    <row r="596" spans="1:14" s="4" customFormat="1" x14ac:dyDescent="0.15">
      <c r="A596" s="64"/>
      <c r="B596" s="2"/>
      <c r="C596" s="7"/>
      <c r="D596" s="7"/>
      <c r="E596" s="7"/>
      <c r="F596" s="60"/>
      <c r="G596" s="60"/>
      <c r="H596" s="60"/>
      <c r="I596" s="61"/>
      <c r="J596" s="8"/>
      <c r="L596" s="6"/>
      <c r="M596"/>
      <c r="N596"/>
    </row>
    <row r="597" spans="1:14" s="4" customFormat="1" x14ac:dyDescent="0.15">
      <c r="A597" s="64"/>
      <c r="B597" s="2"/>
      <c r="C597" s="7"/>
      <c r="D597" s="7"/>
      <c r="E597" s="7"/>
      <c r="F597" s="60"/>
      <c r="G597" s="60"/>
      <c r="H597" s="60"/>
      <c r="I597" s="61"/>
      <c r="J597" s="8"/>
      <c r="L597" s="6"/>
      <c r="M597"/>
      <c r="N597"/>
    </row>
    <row r="598" spans="1:14" s="4" customFormat="1" x14ac:dyDescent="0.15">
      <c r="A598" s="64"/>
      <c r="B598" s="2"/>
      <c r="C598" s="7"/>
      <c r="D598" s="7"/>
      <c r="E598" s="7"/>
      <c r="F598" s="60"/>
      <c r="G598" s="60"/>
      <c r="H598" s="60"/>
      <c r="I598" s="61"/>
      <c r="J598" s="8"/>
      <c r="L598" s="6"/>
      <c r="M598"/>
      <c r="N598"/>
    </row>
    <row r="599" spans="1:14" s="4" customFormat="1" x14ac:dyDescent="0.15">
      <c r="A599" s="64"/>
      <c r="B599" s="2"/>
      <c r="C599" s="7"/>
      <c r="D599" s="7"/>
      <c r="E599" s="7"/>
      <c r="F599" s="60"/>
      <c r="G599" s="60"/>
      <c r="H599" s="60"/>
      <c r="I599" s="61"/>
      <c r="J599" s="8"/>
      <c r="L599" s="6"/>
      <c r="M599"/>
      <c r="N599"/>
    </row>
    <row r="600" spans="1:14" s="4" customFormat="1" x14ac:dyDescent="0.15">
      <c r="A600" s="64"/>
      <c r="B600" s="2"/>
      <c r="C600" s="7"/>
      <c r="D600" s="7"/>
      <c r="E600" s="7"/>
      <c r="F600" s="60"/>
      <c r="G600" s="60"/>
      <c r="H600" s="60"/>
      <c r="I600" s="61"/>
      <c r="J600" s="8"/>
      <c r="L600" s="6"/>
      <c r="M600"/>
      <c r="N600"/>
    </row>
    <row r="601" spans="1:14" s="4" customFormat="1" x14ac:dyDescent="0.15">
      <c r="A601" s="64"/>
      <c r="B601" s="2"/>
      <c r="C601" s="7"/>
      <c r="D601" s="7"/>
      <c r="E601" s="7"/>
      <c r="F601" s="60"/>
      <c r="G601" s="60"/>
      <c r="H601" s="60"/>
      <c r="I601" s="61"/>
      <c r="J601" s="8"/>
      <c r="L601" s="6"/>
      <c r="M601"/>
      <c r="N601"/>
    </row>
    <row r="602" spans="1:14" s="4" customFormat="1" x14ac:dyDescent="0.15">
      <c r="A602" s="64"/>
      <c r="B602" s="2"/>
      <c r="C602" s="7"/>
      <c r="D602" s="7"/>
      <c r="E602" s="7"/>
      <c r="F602" s="60"/>
      <c r="G602" s="60"/>
      <c r="H602" s="60"/>
      <c r="I602" s="61"/>
      <c r="J602" s="8"/>
      <c r="L602" s="6"/>
      <c r="M602"/>
      <c r="N602"/>
    </row>
    <row r="603" spans="1:14" s="4" customFormat="1" x14ac:dyDescent="0.15">
      <c r="A603" s="64"/>
      <c r="B603" s="2"/>
      <c r="C603" s="7"/>
      <c r="D603" s="7"/>
      <c r="E603" s="7"/>
      <c r="F603" s="60"/>
      <c r="G603" s="60"/>
      <c r="H603" s="60"/>
      <c r="I603" s="61"/>
      <c r="J603" s="8"/>
      <c r="L603" s="6"/>
      <c r="M603"/>
      <c r="N603"/>
    </row>
    <row r="604" spans="1:14" s="4" customFormat="1" x14ac:dyDescent="0.15">
      <c r="A604" s="64"/>
      <c r="B604" s="2"/>
      <c r="C604" s="7"/>
      <c r="D604" s="7"/>
      <c r="E604" s="7"/>
      <c r="F604" s="60"/>
      <c r="G604" s="60"/>
      <c r="H604" s="60"/>
      <c r="I604" s="61"/>
      <c r="J604" s="8"/>
      <c r="L604" s="6"/>
      <c r="M604"/>
      <c r="N604"/>
    </row>
    <row r="605" spans="1:14" s="4" customFormat="1" x14ac:dyDescent="0.15">
      <c r="A605" s="64"/>
      <c r="B605" s="2"/>
      <c r="C605" s="7"/>
      <c r="D605" s="7"/>
      <c r="E605" s="7"/>
      <c r="F605" s="60"/>
      <c r="G605" s="60"/>
      <c r="H605" s="60"/>
      <c r="I605" s="61"/>
      <c r="J605" s="8"/>
      <c r="L605" s="6"/>
      <c r="M605"/>
      <c r="N605"/>
    </row>
    <row r="606" spans="1:14" s="4" customFormat="1" x14ac:dyDescent="0.15">
      <c r="A606" s="64"/>
      <c r="B606" s="2"/>
      <c r="C606" s="7"/>
      <c r="D606" s="7"/>
      <c r="E606" s="7"/>
      <c r="F606" s="60"/>
      <c r="G606" s="60"/>
      <c r="H606" s="60"/>
      <c r="I606" s="61"/>
      <c r="J606" s="8"/>
      <c r="L606" s="6"/>
      <c r="M606"/>
      <c r="N606"/>
    </row>
    <row r="607" spans="1:14" s="4" customFormat="1" x14ac:dyDescent="0.15">
      <c r="A607" s="64"/>
      <c r="B607" s="2"/>
      <c r="C607" s="7"/>
      <c r="D607" s="7"/>
      <c r="E607" s="7"/>
      <c r="F607" s="60"/>
      <c r="G607" s="60"/>
      <c r="H607" s="60"/>
      <c r="I607" s="61"/>
      <c r="J607" s="8"/>
      <c r="L607" s="6"/>
      <c r="M607"/>
      <c r="N607"/>
    </row>
    <row r="608" spans="1:14" s="4" customFormat="1" x14ac:dyDescent="0.15">
      <c r="A608" s="64"/>
      <c r="B608" s="2"/>
      <c r="C608" s="7"/>
      <c r="D608" s="7"/>
      <c r="E608" s="7"/>
      <c r="F608" s="60"/>
      <c r="G608" s="60"/>
      <c r="H608" s="60"/>
      <c r="I608" s="61"/>
      <c r="J608" s="8"/>
      <c r="L608" s="6"/>
      <c r="M608"/>
      <c r="N608"/>
    </row>
    <row r="609" spans="1:14" s="4" customFormat="1" x14ac:dyDescent="0.15">
      <c r="A609" s="64"/>
      <c r="B609" s="2"/>
      <c r="C609" s="7"/>
      <c r="D609" s="7"/>
      <c r="E609" s="7"/>
      <c r="F609" s="60"/>
      <c r="G609" s="60"/>
      <c r="H609" s="60"/>
      <c r="I609" s="61"/>
      <c r="J609" s="8"/>
      <c r="L609" s="6"/>
      <c r="M609"/>
      <c r="N609"/>
    </row>
    <row r="610" spans="1:14" s="4" customFormat="1" x14ac:dyDescent="0.15">
      <c r="A610" s="64"/>
      <c r="B610" s="2"/>
      <c r="C610" s="7"/>
      <c r="D610" s="7"/>
      <c r="E610" s="7"/>
      <c r="F610" s="60"/>
      <c r="G610" s="60"/>
      <c r="H610" s="60"/>
      <c r="I610" s="61"/>
      <c r="J610" s="8"/>
      <c r="L610" s="6"/>
      <c r="M610"/>
      <c r="N610"/>
    </row>
    <row r="611" spans="1:14" s="4" customFormat="1" x14ac:dyDescent="0.15">
      <c r="A611" s="64"/>
      <c r="B611" s="2"/>
      <c r="C611" s="7"/>
      <c r="D611" s="7"/>
      <c r="E611" s="7"/>
      <c r="F611" s="60"/>
      <c r="G611" s="60"/>
      <c r="H611" s="60"/>
      <c r="I611" s="61"/>
      <c r="J611" s="8"/>
      <c r="L611" s="6"/>
      <c r="M611"/>
      <c r="N611"/>
    </row>
    <row r="612" spans="1:14" s="4" customFormat="1" x14ac:dyDescent="0.15">
      <c r="A612" s="64"/>
      <c r="B612" s="2"/>
      <c r="C612" s="7"/>
      <c r="D612" s="7"/>
      <c r="E612" s="7"/>
      <c r="F612" s="60"/>
      <c r="G612" s="60"/>
      <c r="H612" s="60"/>
      <c r="I612" s="61"/>
      <c r="J612" s="8"/>
      <c r="L612" s="6"/>
      <c r="M612"/>
      <c r="N612"/>
    </row>
    <row r="613" spans="1:14" s="4" customFormat="1" x14ac:dyDescent="0.15">
      <c r="A613" s="64"/>
      <c r="B613" s="2"/>
      <c r="C613" s="7"/>
      <c r="D613" s="7"/>
      <c r="E613" s="7"/>
      <c r="F613" s="60"/>
      <c r="G613" s="60"/>
      <c r="H613" s="60"/>
      <c r="I613" s="61"/>
      <c r="J613" s="8"/>
      <c r="L613" s="6"/>
      <c r="M613"/>
      <c r="N613"/>
    </row>
    <row r="614" spans="1:14" s="4" customFormat="1" x14ac:dyDescent="0.15">
      <c r="A614" s="64"/>
      <c r="B614" s="2"/>
      <c r="C614" s="7"/>
      <c r="D614" s="7"/>
      <c r="E614" s="7"/>
      <c r="F614" s="60"/>
      <c r="G614" s="60"/>
      <c r="H614" s="60"/>
      <c r="I614" s="61"/>
      <c r="J614" s="8"/>
      <c r="L614" s="6"/>
      <c r="M614"/>
      <c r="N614"/>
    </row>
    <row r="615" spans="1:14" s="4" customFormat="1" x14ac:dyDescent="0.15">
      <c r="A615" s="64"/>
      <c r="B615" s="2"/>
      <c r="C615" s="7"/>
      <c r="D615" s="7"/>
      <c r="E615" s="7"/>
      <c r="F615" s="60"/>
      <c r="G615" s="60"/>
      <c r="H615" s="60"/>
      <c r="I615" s="61"/>
      <c r="J615" s="8"/>
      <c r="L615" s="6"/>
      <c r="M615"/>
      <c r="N615"/>
    </row>
    <row r="616" spans="1:14" s="4" customFormat="1" x14ac:dyDescent="0.15">
      <c r="A616" s="64"/>
      <c r="B616" s="2"/>
      <c r="C616" s="7"/>
      <c r="D616" s="7"/>
      <c r="E616" s="7"/>
      <c r="F616" s="60"/>
      <c r="G616" s="60"/>
      <c r="H616" s="60"/>
      <c r="I616" s="61"/>
      <c r="J616" s="8"/>
      <c r="L616" s="6"/>
      <c r="M616"/>
      <c r="N616"/>
    </row>
    <row r="617" spans="1:14" s="4" customFormat="1" x14ac:dyDescent="0.15">
      <c r="A617" s="64"/>
      <c r="B617" s="2"/>
      <c r="C617" s="7"/>
      <c r="D617" s="7"/>
      <c r="E617" s="7"/>
      <c r="F617" s="60"/>
      <c r="G617" s="60"/>
      <c r="H617" s="60"/>
      <c r="I617" s="61"/>
      <c r="J617" s="8"/>
      <c r="L617" s="6"/>
      <c r="M617"/>
      <c r="N617"/>
    </row>
    <row r="618" spans="1:14" s="4" customFormat="1" x14ac:dyDescent="0.15">
      <c r="A618" s="64"/>
      <c r="B618" s="2"/>
      <c r="C618" s="7"/>
      <c r="D618" s="7"/>
      <c r="E618" s="7"/>
      <c r="F618" s="60"/>
      <c r="G618" s="60"/>
      <c r="H618" s="60"/>
      <c r="I618" s="61"/>
      <c r="J618" s="8"/>
      <c r="L618" s="6"/>
      <c r="M618"/>
      <c r="N618"/>
    </row>
    <row r="619" spans="1:14" s="4" customFormat="1" x14ac:dyDescent="0.15">
      <c r="A619" s="64"/>
      <c r="B619" s="2"/>
      <c r="C619" s="7"/>
      <c r="D619" s="7"/>
      <c r="E619" s="7"/>
      <c r="F619" s="60"/>
      <c r="G619" s="60"/>
      <c r="H619" s="60"/>
      <c r="I619" s="61"/>
      <c r="J619" s="8"/>
      <c r="L619" s="6"/>
      <c r="M619"/>
      <c r="N619"/>
    </row>
    <row r="620" spans="1:14" s="4" customFormat="1" x14ac:dyDescent="0.15">
      <c r="A620" s="64"/>
      <c r="B620" s="2"/>
      <c r="C620" s="7"/>
      <c r="D620" s="7"/>
      <c r="E620" s="7"/>
      <c r="F620" s="60"/>
      <c r="G620" s="60"/>
      <c r="H620" s="60"/>
      <c r="I620" s="61"/>
      <c r="J620" s="8"/>
      <c r="L620" s="6"/>
      <c r="M620"/>
      <c r="N620"/>
    </row>
    <row r="621" spans="1:14" s="4" customFormat="1" x14ac:dyDescent="0.15">
      <c r="A621" s="64"/>
      <c r="B621" s="2"/>
      <c r="C621" s="7"/>
      <c r="D621" s="7"/>
      <c r="E621" s="7"/>
      <c r="F621" s="60"/>
      <c r="G621" s="60"/>
      <c r="H621" s="60"/>
      <c r="I621" s="61"/>
      <c r="J621" s="8"/>
      <c r="L621" s="6"/>
      <c r="M621"/>
      <c r="N621"/>
    </row>
    <row r="622" spans="1:14" s="4" customFormat="1" x14ac:dyDescent="0.15">
      <c r="A622" s="64"/>
      <c r="B622" s="2"/>
      <c r="C622" s="7"/>
      <c r="D622" s="7"/>
      <c r="E622" s="7"/>
      <c r="F622" s="60"/>
      <c r="G622" s="60"/>
      <c r="H622" s="60"/>
      <c r="I622" s="61"/>
      <c r="J622" s="8"/>
      <c r="L622" s="6"/>
      <c r="M622"/>
      <c r="N622"/>
    </row>
    <row r="623" spans="1:14" s="4" customFormat="1" x14ac:dyDescent="0.15">
      <c r="A623" s="64"/>
      <c r="B623" s="2"/>
      <c r="C623" s="7"/>
      <c r="D623" s="7"/>
      <c r="E623" s="7"/>
      <c r="F623" s="60"/>
      <c r="G623" s="60"/>
      <c r="H623" s="60"/>
      <c r="I623" s="61"/>
      <c r="J623" s="8"/>
      <c r="L623" s="6"/>
      <c r="M623"/>
      <c r="N623"/>
    </row>
    <row r="624" spans="1:14" s="4" customFormat="1" x14ac:dyDescent="0.15">
      <c r="A624" s="64"/>
      <c r="B624" s="2"/>
      <c r="C624" s="7"/>
      <c r="D624" s="7"/>
      <c r="E624" s="7"/>
      <c r="F624" s="60"/>
      <c r="G624" s="60"/>
      <c r="H624" s="60"/>
      <c r="I624" s="61"/>
      <c r="J624" s="8"/>
      <c r="L624" s="6"/>
      <c r="M624"/>
      <c r="N624"/>
    </row>
    <row r="625" spans="1:14" s="4" customFormat="1" x14ac:dyDescent="0.15">
      <c r="A625" s="64"/>
      <c r="B625" s="2"/>
      <c r="C625" s="7"/>
      <c r="D625" s="7"/>
      <c r="E625" s="7"/>
      <c r="F625" s="60"/>
      <c r="G625" s="60"/>
      <c r="H625" s="60"/>
      <c r="I625" s="61"/>
      <c r="J625" s="8"/>
      <c r="L625" s="6"/>
      <c r="M625"/>
      <c r="N625"/>
    </row>
    <row r="626" spans="1:14" s="4" customFormat="1" x14ac:dyDescent="0.15">
      <c r="A626" s="64"/>
      <c r="B626" s="2"/>
      <c r="C626" s="7"/>
      <c r="D626" s="7"/>
      <c r="E626" s="7"/>
      <c r="F626" s="60"/>
      <c r="G626" s="60"/>
      <c r="H626" s="60"/>
      <c r="I626" s="61"/>
      <c r="J626" s="8"/>
      <c r="L626" s="6"/>
      <c r="M626"/>
      <c r="N626"/>
    </row>
    <row r="627" spans="1:14" s="4" customFormat="1" x14ac:dyDescent="0.15">
      <c r="A627" s="64"/>
      <c r="B627" s="2"/>
      <c r="C627" s="7"/>
      <c r="D627" s="7"/>
      <c r="E627" s="7"/>
      <c r="F627" s="60"/>
      <c r="G627" s="60"/>
      <c r="H627" s="60"/>
      <c r="I627" s="61"/>
      <c r="J627" s="8"/>
      <c r="L627" s="6"/>
      <c r="M627"/>
      <c r="N627"/>
    </row>
    <row r="628" spans="1:14" s="4" customFormat="1" x14ac:dyDescent="0.15">
      <c r="A628" s="64"/>
      <c r="B628" s="2"/>
      <c r="C628" s="7"/>
      <c r="D628" s="7"/>
      <c r="E628" s="7"/>
      <c r="F628" s="60"/>
      <c r="G628" s="60"/>
      <c r="H628" s="60"/>
      <c r="I628" s="61"/>
      <c r="J628" s="8"/>
      <c r="L628" s="6"/>
      <c r="M628"/>
      <c r="N628"/>
    </row>
    <row r="629" spans="1:14" s="4" customFormat="1" x14ac:dyDescent="0.15">
      <c r="A629" s="64"/>
      <c r="B629" s="2"/>
      <c r="C629" s="7"/>
      <c r="D629" s="7"/>
      <c r="E629" s="7"/>
      <c r="F629" s="60"/>
      <c r="G629" s="60"/>
      <c r="H629" s="60"/>
      <c r="I629" s="61"/>
      <c r="J629" s="8"/>
      <c r="L629" s="6"/>
      <c r="M629"/>
      <c r="N629"/>
    </row>
    <row r="630" spans="1:14" s="4" customFormat="1" x14ac:dyDescent="0.15">
      <c r="A630" s="64"/>
      <c r="B630" s="2"/>
      <c r="C630" s="7"/>
      <c r="D630" s="7"/>
      <c r="E630" s="7"/>
      <c r="F630" s="60"/>
      <c r="G630" s="60"/>
      <c r="H630" s="60"/>
      <c r="I630" s="61"/>
      <c r="J630" s="8"/>
      <c r="L630" s="6"/>
      <c r="M630"/>
      <c r="N630"/>
    </row>
    <row r="631" spans="1:14" s="4" customFormat="1" x14ac:dyDescent="0.15">
      <c r="A631" s="64"/>
      <c r="B631" s="2"/>
      <c r="C631" s="7"/>
      <c r="D631" s="7"/>
      <c r="E631" s="7"/>
      <c r="F631" s="60"/>
      <c r="G631" s="60"/>
      <c r="H631" s="60"/>
      <c r="I631" s="61"/>
      <c r="J631" s="8"/>
      <c r="L631" s="6"/>
      <c r="M631"/>
      <c r="N631"/>
    </row>
    <row r="632" spans="1:14" s="4" customFormat="1" x14ac:dyDescent="0.15">
      <c r="A632" s="64"/>
      <c r="B632" s="2"/>
      <c r="C632" s="7"/>
      <c r="D632" s="7"/>
      <c r="E632" s="7"/>
      <c r="F632" s="60"/>
      <c r="G632" s="60"/>
      <c r="H632" s="60"/>
      <c r="I632" s="61"/>
      <c r="J632" s="8"/>
      <c r="L632" s="6"/>
      <c r="M632"/>
      <c r="N632"/>
    </row>
    <row r="633" spans="1:14" s="4" customFormat="1" x14ac:dyDescent="0.15">
      <c r="A633" s="64"/>
      <c r="B633" s="2"/>
      <c r="C633" s="7"/>
      <c r="D633" s="7"/>
      <c r="E633" s="7"/>
      <c r="F633" s="60"/>
      <c r="G633" s="60"/>
      <c r="H633" s="60"/>
      <c r="I633" s="61"/>
      <c r="J633" s="8"/>
      <c r="L633" s="6"/>
      <c r="M633"/>
      <c r="N633"/>
    </row>
    <row r="634" spans="1:14" s="4" customFormat="1" x14ac:dyDescent="0.15">
      <c r="A634" s="64"/>
      <c r="B634" s="2"/>
      <c r="C634" s="7"/>
      <c r="D634" s="7"/>
      <c r="E634" s="7"/>
      <c r="F634" s="60"/>
      <c r="G634" s="60"/>
      <c r="H634" s="60"/>
      <c r="I634" s="61"/>
      <c r="J634" s="8"/>
      <c r="L634" s="6"/>
      <c r="M634"/>
      <c r="N634"/>
    </row>
    <row r="635" spans="1:14" s="4" customFormat="1" x14ac:dyDescent="0.15">
      <c r="A635" s="64"/>
      <c r="B635" s="2"/>
      <c r="C635" s="7"/>
      <c r="D635" s="7"/>
      <c r="E635" s="7"/>
      <c r="F635" s="60"/>
      <c r="G635" s="60"/>
      <c r="H635" s="60"/>
      <c r="I635" s="61"/>
      <c r="J635" s="8"/>
      <c r="L635" s="6"/>
      <c r="M635"/>
      <c r="N635"/>
    </row>
    <row r="636" spans="1:14" s="4" customFormat="1" x14ac:dyDescent="0.15">
      <c r="A636" s="64"/>
      <c r="B636" s="2"/>
      <c r="C636" s="7"/>
      <c r="D636" s="7"/>
      <c r="E636" s="7"/>
      <c r="F636" s="60"/>
      <c r="G636" s="60"/>
      <c r="H636" s="60"/>
      <c r="I636" s="61"/>
      <c r="J636" s="8"/>
      <c r="L636" s="6"/>
      <c r="M636"/>
      <c r="N636"/>
    </row>
    <row r="637" spans="1:14" s="4" customFormat="1" x14ac:dyDescent="0.15">
      <c r="A637" s="64"/>
      <c r="B637" s="2"/>
      <c r="C637" s="7"/>
      <c r="D637" s="7"/>
      <c r="E637" s="7"/>
      <c r="F637" s="60"/>
      <c r="G637" s="60"/>
      <c r="H637" s="60"/>
      <c r="I637" s="61"/>
      <c r="J637" s="8"/>
      <c r="L637" s="6"/>
      <c r="M637"/>
      <c r="N637"/>
    </row>
    <row r="638" spans="1:14" s="4" customFormat="1" x14ac:dyDescent="0.15">
      <c r="A638" s="64"/>
      <c r="B638" s="2"/>
      <c r="C638" s="7"/>
      <c r="D638" s="7"/>
      <c r="E638" s="7"/>
      <c r="F638" s="60"/>
      <c r="G638" s="60"/>
      <c r="H638" s="60"/>
      <c r="I638" s="61"/>
      <c r="J638" s="8"/>
      <c r="L638" s="6"/>
      <c r="M638"/>
      <c r="N638"/>
    </row>
    <row r="639" spans="1:14" s="4" customFormat="1" x14ac:dyDescent="0.15">
      <c r="A639" s="64"/>
      <c r="B639" s="2"/>
      <c r="C639" s="7"/>
      <c r="D639" s="7"/>
      <c r="E639" s="7"/>
      <c r="F639" s="60"/>
      <c r="G639" s="60"/>
      <c r="H639" s="60"/>
      <c r="I639" s="61"/>
      <c r="J639" s="8"/>
      <c r="L639" s="6"/>
      <c r="M639"/>
      <c r="N639"/>
    </row>
    <row r="640" spans="1:14" s="4" customFormat="1" x14ac:dyDescent="0.15">
      <c r="A640" s="64"/>
      <c r="B640" s="2"/>
      <c r="C640" s="7"/>
      <c r="D640" s="7"/>
      <c r="E640" s="7"/>
      <c r="F640" s="60"/>
      <c r="G640" s="60"/>
      <c r="H640" s="60"/>
      <c r="I640" s="61"/>
      <c r="J640" s="8"/>
      <c r="L640" s="6"/>
      <c r="M640"/>
      <c r="N640"/>
    </row>
    <row r="641" spans="1:14" s="4" customFormat="1" x14ac:dyDescent="0.15">
      <c r="A641" s="64"/>
      <c r="B641" s="2"/>
      <c r="C641" s="7"/>
      <c r="D641" s="7"/>
      <c r="E641" s="7"/>
      <c r="F641" s="60"/>
      <c r="G641" s="60"/>
      <c r="H641" s="60"/>
      <c r="I641" s="61"/>
      <c r="J641" s="8"/>
      <c r="L641" s="6"/>
      <c r="M641"/>
      <c r="N641"/>
    </row>
    <row r="642" spans="1:14" s="4" customFormat="1" x14ac:dyDescent="0.15">
      <c r="A642" s="64"/>
      <c r="B642" s="2"/>
      <c r="C642" s="7"/>
      <c r="D642" s="7"/>
      <c r="E642" s="7"/>
      <c r="F642" s="60"/>
      <c r="G642" s="60"/>
      <c r="H642" s="60"/>
      <c r="I642" s="61"/>
      <c r="J642" s="8"/>
      <c r="L642" s="6"/>
      <c r="M642"/>
      <c r="N642"/>
    </row>
    <row r="643" spans="1:14" s="4" customFormat="1" x14ac:dyDescent="0.15">
      <c r="A643" s="64"/>
      <c r="B643" s="2"/>
      <c r="C643" s="7"/>
      <c r="D643" s="7"/>
      <c r="E643" s="7"/>
      <c r="F643" s="60"/>
      <c r="G643" s="60"/>
      <c r="H643" s="60"/>
      <c r="I643" s="61"/>
      <c r="J643" s="8"/>
      <c r="L643" s="6"/>
      <c r="M643"/>
      <c r="N643"/>
    </row>
    <row r="644" spans="1:14" s="4" customFormat="1" x14ac:dyDescent="0.15">
      <c r="A644" s="64"/>
      <c r="B644" s="2"/>
      <c r="C644" s="7"/>
      <c r="D644" s="7"/>
      <c r="E644" s="7"/>
      <c r="F644" s="60"/>
      <c r="G644" s="60"/>
      <c r="H644" s="60"/>
      <c r="I644" s="61"/>
      <c r="J644" s="8"/>
      <c r="L644" s="6"/>
      <c r="M644"/>
      <c r="N644"/>
    </row>
    <row r="645" spans="1:14" s="4" customFormat="1" x14ac:dyDescent="0.15">
      <c r="A645" s="64"/>
      <c r="B645" s="2"/>
      <c r="C645" s="7"/>
      <c r="D645" s="7"/>
      <c r="E645" s="7"/>
      <c r="F645" s="60"/>
      <c r="G645" s="60"/>
      <c r="H645" s="60"/>
      <c r="I645" s="61"/>
      <c r="J645" s="8"/>
      <c r="L645" s="6"/>
      <c r="M645"/>
      <c r="N645"/>
    </row>
    <row r="646" spans="1:14" s="4" customFormat="1" x14ac:dyDescent="0.15">
      <c r="A646" s="64"/>
      <c r="B646" s="2"/>
      <c r="C646" s="7"/>
      <c r="D646" s="7"/>
      <c r="E646" s="7"/>
      <c r="F646" s="60"/>
      <c r="G646" s="60"/>
      <c r="H646" s="60"/>
      <c r="I646" s="61"/>
      <c r="J646" s="8"/>
      <c r="L646" s="6"/>
      <c r="M646"/>
      <c r="N646"/>
    </row>
    <row r="647" spans="1:14" s="4" customFormat="1" x14ac:dyDescent="0.15">
      <c r="A647" s="64"/>
      <c r="B647" s="2"/>
      <c r="C647" s="7"/>
      <c r="D647" s="7"/>
      <c r="E647" s="7"/>
      <c r="F647" s="60"/>
      <c r="G647" s="60"/>
      <c r="H647" s="60"/>
      <c r="I647" s="61"/>
      <c r="J647" s="8"/>
      <c r="L647" s="6"/>
      <c r="M647"/>
      <c r="N647"/>
    </row>
    <row r="648" spans="1:14" s="4" customFormat="1" x14ac:dyDescent="0.15">
      <c r="A648" s="64"/>
      <c r="B648" s="2"/>
      <c r="C648" s="7"/>
      <c r="D648" s="7"/>
      <c r="E648" s="7"/>
      <c r="F648" s="60"/>
      <c r="G648" s="60"/>
      <c r="H648" s="60"/>
      <c r="I648" s="61"/>
      <c r="J648" s="8"/>
      <c r="L648" s="6"/>
      <c r="M648"/>
      <c r="N648"/>
    </row>
    <row r="649" spans="1:14" s="4" customFormat="1" x14ac:dyDescent="0.15">
      <c r="A649" s="64"/>
      <c r="B649" s="2"/>
      <c r="C649" s="7"/>
      <c r="D649" s="7"/>
      <c r="E649" s="7"/>
      <c r="F649" s="60"/>
      <c r="G649" s="60"/>
      <c r="H649" s="60"/>
      <c r="I649" s="61"/>
      <c r="J649" s="8"/>
      <c r="L649" s="6"/>
      <c r="M649"/>
      <c r="N649"/>
    </row>
    <row r="650" spans="1:14" s="4" customFormat="1" x14ac:dyDescent="0.15">
      <c r="A650" s="64"/>
      <c r="B650" s="2"/>
      <c r="C650" s="7"/>
      <c r="D650" s="7"/>
      <c r="E650" s="7"/>
      <c r="F650" s="60"/>
      <c r="G650" s="60"/>
      <c r="H650" s="60"/>
      <c r="I650" s="61"/>
      <c r="J650" s="8"/>
      <c r="L650" s="6"/>
      <c r="M650"/>
      <c r="N650"/>
    </row>
    <row r="651" spans="1:14" s="4" customFormat="1" x14ac:dyDescent="0.15">
      <c r="A651" s="64"/>
      <c r="B651" s="2"/>
      <c r="C651" s="7"/>
      <c r="D651" s="7"/>
      <c r="E651" s="7"/>
      <c r="F651" s="60"/>
      <c r="G651" s="60"/>
      <c r="H651" s="60"/>
      <c r="I651" s="61"/>
      <c r="J651" s="8"/>
      <c r="L651" s="6"/>
      <c r="M651"/>
      <c r="N651"/>
    </row>
    <row r="652" spans="1:14" s="4" customFormat="1" x14ac:dyDescent="0.15">
      <c r="A652" s="64"/>
      <c r="B652" s="2"/>
      <c r="C652" s="7"/>
      <c r="D652" s="7"/>
      <c r="E652" s="7"/>
      <c r="F652" s="60"/>
      <c r="G652" s="60"/>
      <c r="H652" s="60"/>
      <c r="I652" s="61"/>
      <c r="J652" s="8"/>
      <c r="L652" s="6"/>
      <c r="M652"/>
      <c r="N652"/>
    </row>
    <row r="653" spans="1:14" s="4" customFormat="1" x14ac:dyDescent="0.15">
      <c r="A653" s="64"/>
      <c r="B653" s="2"/>
      <c r="C653" s="7"/>
      <c r="D653" s="7"/>
      <c r="E653" s="7"/>
      <c r="F653" s="60"/>
      <c r="G653" s="60"/>
      <c r="H653" s="60"/>
      <c r="I653" s="61"/>
      <c r="J653" s="8"/>
      <c r="L653" s="6"/>
      <c r="M653"/>
      <c r="N653"/>
    </row>
    <row r="654" spans="1:14" s="4" customFormat="1" x14ac:dyDescent="0.15">
      <c r="A654" s="64"/>
      <c r="B654" s="2"/>
      <c r="C654" s="7"/>
      <c r="D654" s="7"/>
      <c r="E654" s="7"/>
      <c r="F654" s="60"/>
      <c r="G654" s="60"/>
      <c r="H654" s="60"/>
      <c r="I654" s="61"/>
      <c r="J654" s="8"/>
      <c r="L654" s="6"/>
      <c r="M654"/>
      <c r="N654"/>
    </row>
    <row r="655" spans="1:14" s="4" customFormat="1" x14ac:dyDescent="0.15">
      <c r="A655" s="64"/>
      <c r="B655" s="2"/>
      <c r="C655" s="7"/>
      <c r="D655" s="7"/>
      <c r="E655" s="7"/>
      <c r="F655" s="60"/>
      <c r="G655" s="60"/>
      <c r="H655" s="60"/>
      <c r="I655" s="61"/>
      <c r="J655" s="8"/>
      <c r="L655" s="6"/>
      <c r="M655"/>
      <c r="N655"/>
    </row>
    <row r="656" spans="1:14" s="4" customFormat="1" x14ac:dyDescent="0.15">
      <c r="A656" s="64"/>
      <c r="B656" s="2"/>
      <c r="C656" s="7"/>
      <c r="D656" s="7"/>
      <c r="E656" s="7"/>
      <c r="F656" s="60"/>
      <c r="G656" s="60"/>
      <c r="H656" s="60"/>
      <c r="I656" s="61"/>
      <c r="J656" s="8"/>
      <c r="L656" s="6"/>
      <c r="M656"/>
      <c r="N656"/>
    </row>
    <row r="657" spans="1:14" s="4" customFormat="1" x14ac:dyDescent="0.15">
      <c r="A657" s="64"/>
      <c r="B657" s="2"/>
      <c r="C657" s="7"/>
      <c r="D657" s="7"/>
      <c r="E657" s="7"/>
      <c r="F657" s="60"/>
      <c r="G657" s="60"/>
      <c r="H657" s="60"/>
      <c r="I657" s="61"/>
      <c r="J657" s="8"/>
      <c r="L657" s="6"/>
      <c r="M657"/>
      <c r="N657"/>
    </row>
    <row r="658" spans="1:14" s="4" customFormat="1" x14ac:dyDescent="0.15">
      <c r="A658" s="64"/>
      <c r="B658" s="2"/>
      <c r="C658" s="7"/>
      <c r="D658" s="7"/>
      <c r="E658" s="7"/>
      <c r="F658" s="60"/>
      <c r="G658" s="60"/>
      <c r="H658" s="60"/>
      <c r="I658" s="61"/>
      <c r="J658" s="8"/>
      <c r="L658" s="6"/>
      <c r="M658"/>
      <c r="N658"/>
    </row>
    <row r="659" spans="1:14" s="4" customFormat="1" x14ac:dyDescent="0.15">
      <c r="A659" s="64"/>
      <c r="B659" s="2"/>
      <c r="C659" s="7"/>
      <c r="D659" s="7"/>
      <c r="E659" s="7"/>
      <c r="F659" s="60"/>
      <c r="G659" s="60"/>
      <c r="H659" s="60"/>
      <c r="I659" s="61"/>
      <c r="J659" s="8"/>
      <c r="L659" s="6"/>
      <c r="M659"/>
      <c r="N659"/>
    </row>
    <row r="660" spans="1:14" s="4" customFormat="1" x14ac:dyDescent="0.15">
      <c r="A660" s="64"/>
      <c r="B660" s="2"/>
      <c r="C660" s="7"/>
      <c r="D660" s="7"/>
      <c r="E660" s="7"/>
      <c r="F660" s="60"/>
      <c r="G660" s="60"/>
      <c r="H660" s="60"/>
      <c r="I660" s="61"/>
      <c r="J660" s="8"/>
      <c r="L660" s="6"/>
      <c r="M660"/>
      <c r="N660"/>
    </row>
    <row r="661" spans="1:14" s="4" customFormat="1" x14ac:dyDescent="0.15">
      <c r="A661" s="64"/>
      <c r="B661" s="2"/>
      <c r="C661" s="7"/>
      <c r="D661" s="7"/>
      <c r="E661" s="7"/>
      <c r="F661" s="60"/>
      <c r="G661" s="60"/>
      <c r="H661" s="60"/>
      <c r="I661" s="61"/>
      <c r="J661" s="8"/>
      <c r="L661" s="6"/>
      <c r="M661"/>
      <c r="N661"/>
    </row>
    <row r="662" spans="1:14" s="4" customFormat="1" x14ac:dyDescent="0.15">
      <c r="A662" s="64"/>
      <c r="B662" s="2"/>
      <c r="C662" s="7"/>
      <c r="D662" s="7"/>
      <c r="E662" s="7"/>
      <c r="F662" s="60"/>
      <c r="G662" s="60"/>
      <c r="H662" s="60"/>
      <c r="I662" s="61"/>
      <c r="J662" s="8"/>
      <c r="L662" s="6"/>
      <c r="M662"/>
      <c r="N662"/>
    </row>
    <row r="663" spans="1:14" s="4" customFormat="1" x14ac:dyDescent="0.15">
      <c r="A663" s="64"/>
      <c r="B663" s="2"/>
      <c r="C663" s="7"/>
      <c r="D663" s="7"/>
      <c r="E663" s="7"/>
      <c r="F663" s="60"/>
      <c r="G663" s="60"/>
      <c r="H663" s="60"/>
      <c r="I663" s="61"/>
      <c r="J663" s="8"/>
      <c r="L663" s="6"/>
      <c r="M663"/>
      <c r="N663"/>
    </row>
    <row r="664" spans="1:14" s="4" customFormat="1" x14ac:dyDescent="0.15">
      <c r="A664" s="64"/>
      <c r="B664" s="2"/>
      <c r="C664" s="7"/>
      <c r="D664" s="7"/>
      <c r="E664" s="7"/>
      <c r="F664" s="60"/>
      <c r="G664" s="60"/>
      <c r="H664" s="60"/>
      <c r="I664" s="61"/>
      <c r="J664" s="8"/>
      <c r="L664" s="6"/>
      <c r="M664"/>
      <c r="N664"/>
    </row>
    <row r="665" spans="1:14" s="4" customFormat="1" x14ac:dyDescent="0.15">
      <c r="A665" s="64"/>
      <c r="B665" s="2"/>
      <c r="C665" s="7"/>
      <c r="D665" s="7"/>
      <c r="E665" s="7"/>
      <c r="F665" s="60"/>
      <c r="G665" s="60"/>
      <c r="H665" s="60"/>
      <c r="I665" s="61"/>
      <c r="J665" s="8"/>
      <c r="L665" s="6"/>
      <c r="M665"/>
      <c r="N665"/>
    </row>
    <row r="666" spans="1:14" s="4" customFormat="1" x14ac:dyDescent="0.15">
      <c r="A666" s="64"/>
      <c r="B666" s="2"/>
      <c r="C666" s="7"/>
      <c r="D666" s="7"/>
      <c r="E666" s="7"/>
      <c r="F666" s="60"/>
      <c r="G666" s="60"/>
      <c r="H666" s="60"/>
      <c r="I666" s="61"/>
      <c r="J666" s="8"/>
      <c r="L666" s="6"/>
      <c r="M666"/>
      <c r="N666"/>
    </row>
    <row r="667" spans="1:14" s="4" customFormat="1" x14ac:dyDescent="0.15">
      <c r="A667" s="64"/>
      <c r="B667" s="2"/>
      <c r="C667" s="7"/>
      <c r="D667" s="7"/>
      <c r="E667" s="7"/>
      <c r="F667" s="60"/>
      <c r="G667" s="60"/>
      <c r="H667" s="60"/>
      <c r="I667" s="61"/>
      <c r="J667" s="8"/>
      <c r="L667" s="6"/>
      <c r="M667"/>
      <c r="N667"/>
    </row>
    <row r="668" spans="1:14" s="4" customFormat="1" x14ac:dyDescent="0.15">
      <c r="A668" s="64"/>
      <c r="B668" s="2"/>
      <c r="C668" s="7"/>
      <c r="D668" s="7"/>
      <c r="E668" s="7"/>
      <c r="F668" s="60"/>
      <c r="G668" s="60"/>
      <c r="H668" s="60"/>
      <c r="I668" s="61"/>
      <c r="J668" s="8"/>
      <c r="L668" s="6"/>
      <c r="M668"/>
      <c r="N668"/>
    </row>
    <row r="669" spans="1:14" s="4" customFormat="1" x14ac:dyDescent="0.15">
      <c r="A669" s="64"/>
      <c r="B669" s="2"/>
      <c r="C669" s="7"/>
      <c r="D669" s="7"/>
      <c r="E669" s="7"/>
      <c r="F669" s="60"/>
      <c r="G669" s="60"/>
      <c r="H669" s="60"/>
      <c r="I669" s="61"/>
      <c r="J669" s="8"/>
      <c r="L669" s="6"/>
      <c r="M669"/>
      <c r="N669"/>
    </row>
    <row r="670" spans="1:14" s="4" customFormat="1" x14ac:dyDescent="0.15">
      <c r="A670" s="64"/>
      <c r="B670" s="2"/>
      <c r="C670" s="7"/>
      <c r="D670" s="7"/>
      <c r="E670" s="7"/>
      <c r="F670" s="60"/>
      <c r="G670" s="60"/>
      <c r="H670" s="60"/>
      <c r="I670" s="61"/>
      <c r="J670" s="8"/>
      <c r="L670" s="6"/>
      <c r="M670"/>
      <c r="N670"/>
    </row>
    <row r="671" spans="1:14" s="4" customFormat="1" x14ac:dyDescent="0.15">
      <c r="A671" s="64"/>
      <c r="B671" s="2"/>
      <c r="C671" s="7"/>
      <c r="D671" s="7"/>
      <c r="E671" s="7"/>
      <c r="F671" s="60"/>
      <c r="G671" s="60"/>
      <c r="H671" s="60"/>
      <c r="I671" s="61"/>
      <c r="J671" s="8"/>
      <c r="L671" s="6"/>
      <c r="M671"/>
      <c r="N671"/>
    </row>
    <row r="672" spans="1:14" s="4" customFormat="1" x14ac:dyDescent="0.15">
      <c r="A672" s="64"/>
      <c r="B672" s="2"/>
      <c r="C672" s="7"/>
      <c r="D672" s="7"/>
      <c r="E672" s="7"/>
      <c r="F672" s="60"/>
      <c r="G672" s="60"/>
      <c r="H672" s="60"/>
      <c r="I672" s="61"/>
      <c r="J672" s="8"/>
      <c r="L672" s="6"/>
      <c r="M672"/>
      <c r="N672"/>
    </row>
    <row r="673" spans="1:14" s="4" customFormat="1" x14ac:dyDescent="0.15">
      <c r="A673" s="64"/>
      <c r="B673" s="2"/>
      <c r="C673" s="7"/>
      <c r="D673" s="7"/>
      <c r="E673" s="7"/>
      <c r="F673" s="60"/>
      <c r="G673" s="60"/>
      <c r="H673" s="60"/>
      <c r="I673" s="61"/>
      <c r="J673" s="8"/>
      <c r="L673" s="6"/>
      <c r="M673"/>
      <c r="N673"/>
    </row>
    <row r="674" spans="1:14" s="4" customFormat="1" x14ac:dyDescent="0.15">
      <c r="A674" s="64"/>
      <c r="B674" s="2"/>
      <c r="C674" s="7"/>
      <c r="D674" s="7"/>
      <c r="E674" s="7"/>
      <c r="F674" s="60"/>
      <c r="G674" s="60"/>
      <c r="H674" s="60"/>
      <c r="I674" s="61"/>
      <c r="J674" s="8"/>
      <c r="L674" s="6"/>
      <c r="M674"/>
      <c r="N674"/>
    </row>
    <row r="675" spans="1:14" s="4" customFormat="1" x14ac:dyDescent="0.15">
      <c r="A675" s="64"/>
      <c r="B675" s="2"/>
      <c r="C675" s="7"/>
      <c r="D675" s="7"/>
      <c r="E675" s="7"/>
      <c r="F675" s="60"/>
      <c r="G675" s="60"/>
      <c r="H675" s="60"/>
      <c r="I675" s="61"/>
      <c r="J675" s="8"/>
      <c r="L675" s="6"/>
      <c r="M675"/>
      <c r="N675"/>
    </row>
    <row r="676" spans="1:14" s="4" customFormat="1" x14ac:dyDescent="0.15">
      <c r="A676" s="64"/>
      <c r="B676" s="2"/>
      <c r="C676" s="7"/>
      <c r="D676" s="7"/>
      <c r="E676" s="7"/>
      <c r="F676" s="60"/>
      <c r="G676" s="60"/>
      <c r="H676" s="60"/>
      <c r="I676" s="61"/>
      <c r="J676" s="8"/>
      <c r="L676" s="6"/>
      <c r="M676"/>
      <c r="N676"/>
    </row>
    <row r="677" spans="1:14" s="4" customFormat="1" x14ac:dyDescent="0.15">
      <c r="A677" s="64"/>
      <c r="B677" s="2"/>
      <c r="C677" s="7"/>
      <c r="D677" s="7"/>
      <c r="E677" s="7"/>
      <c r="F677" s="60"/>
      <c r="G677" s="60"/>
      <c r="H677" s="60"/>
      <c r="I677" s="61"/>
      <c r="J677" s="8"/>
      <c r="L677" s="6"/>
      <c r="M677"/>
      <c r="N677"/>
    </row>
    <row r="678" spans="1:14" s="4" customFormat="1" x14ac:dyDescent="0.15">
      <c r="A678" s="64"/>
      <c r="B678" s="2"/>
      <c r="C678" s="7"/>
      <c r="D678" s="7"/>
      <c r="E678" s="7"/>
      <c r="F678" s="60"/>
      <c r="G678" s="60"/>
      <c r="H678" s="60"/>
      <c r="I678" s="61"/>
      <c r="J678" s="8"/>
      <c r="L678" s="6"/>
      <c r="M678"/>
      <c r="N678"/>
    </row>
    <row r="679" spans="1:14" s="4" customFormat="1" x14ac:dyDescent="0.15">
      <c r="A679" s="64"/>
      <c r="B679" s="2"/>
      <c r="C679" s="7"/>
      <c r="D679" s="7"/>
      <c r="E679" s="7"/>
      <c r="F679" s="60"/>
      <c r="G679" s="60"/>
      <c r="H679" s="60"/>
      <c r="I679" s="61"/>
      <c r="J679" s="8"/>
      <c r="L679" s="6"/>
      <c r="M679"/>
      <c r="N679"/>
    </row>
    <row r="680" spans="1:14" s="4" customFormat="1" x14ac:dyDescent="0.15">
      <c r="A680" s="64"/>
      <c r="B680" s="2"/>
      <c r="C680" s="7"/>
      <c r="D680" s="7"/>
      <c r="E680" s="7"/>
      <c r="F680" s="60"/>
      <c r="G680" s="60"/>
      <c r="H680" s="60"/>
      <c r="I680" s="61"/>
      <c r="J680" s="8"/>
      <c r="L680" s="6"/>
      <c r="M680"/>
      <c r="N680"/>
    </row>
    <row r="681" spans="1:14" s="4" customFormat="1" x14ac:dyDescent="0.15">
      <c r="A681" s="64"/>
      <c r="B681" s="2"/>
      <c r="C681" s="7"/>
      <c r="D681" s="7"/>
      <c r="E681" s="7"/>
      <c r="F681" s="60"/>
      <c r="G681" s="60"/>
      <c r="H681" s="60"/>
      <c r="I681" s="61"/>
      <c r="J681" s="8"/>
      <c r="L681" s="6"/>
      <c r="M681"/>
      <c r="N681"/>
    </row>
    <row r="682" spans="1:14" s="4" customFormat="1" x14ac:dyDescent="0.15">
      <c r="A682" s="64"/>
      <c r="B682" s="2"/>
      <c r="C682" s="7"/>
      <c r="D682" s="7"/>
      <c r="E682" s="7"/>
      <c r="F682" s="60"/>
      <c r="G682" s="60"/>
      <c r="H682" s="60"/>
      <c r="I682" s="61"/>
      <c r="J682" s="8"/>
      <c r="L682" s="6"/>
      <c r="M682"/>
      <c r="N682"/>
    </row>
    <row r="683" spans="1:14" s="4" customFormat="1" x14ac:dyDescent="0.15">
      <c r="A683" s="64"/>
      <c r="B683" s="2"/>
      <c r="C683" s="7"/>
      <c r="D683" s="7"/>
      <c r="E683" s="7"/>
      <c r="F683" s="60"/>
      <c r="G683" s="60"/>
      <c r="H683" s="60"/>
      <c r="I683" s="61"/>
      <c r="J683" s="8"/>
      <c r="L683" s="6"/>
      <c r="M683"/>
      <c r="N683"/>
    </row>
    <row r="684" spans="1:14" s="4" customFormat="1" x14ac:dyDescent="0.15">
      <c r="A684" s="64"/>
      <c r="B684" s="2"/>
      <c r="C684" s="7"/>
      <c r="D684" s="7"/>
      <c r="E684" s="7"/>
      <c r="F684" s="60"/>
      <c r="G684" s="60"/>
      <c r="H684" s="60"/>
      <c r="I684" s="61"/>
      <c r="J684" s="8"/>
      <c r="L684" s="6"/>
      <c r="M684"/>
      <c r="N684"/>
    </row>
    <row r="685" spans="1:14" s="4" customFormat="1" x14ac:dyDescent="0.15">
      <c r="A685" s="64"/>
      <c r="B685" s="2"/>
      <c r="C685" s="7"/>
      <c r="D685" s="7"/>
      <c r="E685" s="7"/>
      <c r="F685" s="60"/>
      <c r="G685" s="60"/>
      <c r="H685" s="60"/>
      <c r="I685" s="61"/>
      <c r="J685" s="8"/>
      <c r="L685" s="6"/>
      <c r="M685"/>
      <c r="N685"/>
    </row>
    <row r="686" spans="1:14" s="4" customFormat="1" x14ac:dyDescent="0.15">
      <c r="A686" s="64"/>
      <c r="B686" s="2"/>
      <c r="C686" s="7"/>
      <c r="D686" s="7"/>
      <c r="E686" s="7"/>
      <c r="F686" s="60"/>
      <c r="G686" s="60"/>
      <c r="H686" s="60"/>
      <c r="I686" s="61"/>
      <c r="J686" s="8"/>
      <c r="L686" s="6"/>
      <c r="M686"/>
      <c r="N686"/>
    </row>
    <row r="687" spans="1:14" s="4" customFormat="1" x14ac:dyDescent="0.15">
      <c r="A687" s="64"/>
      <c r="B687" s="2"/>
      <c r="C687" s="7"/>
      <c r="D687" s="7"/>
      <c r="E687" s="7"/>
      <c r="F687" s="60"/>
      <c r="G687" s="60"/>
      <c r="H687" s="60"/>
      <c r="I687" s="61"/>
      <c r="J687" s="8"/>
      <c r="L687" s="6"/>
      <c r="M687"/>
      <c r="N687"/>
    </row>
    <row r="688" spans="1:14" s="4" customFormat="1" x14ac:dyDescent="0.15">
      <c r="A688" s="64"/>
      <c r="B688" s="2"/>
      <c r="C688" s="7"/>
      <c r="D688" s="7"/>
      <c r="E688" s="7"/>
      <c r="F688" s="60"/>
      <c r="G688" s="60"/>
      <c r="H688" s="60"/>
      <c r="I688" s="61"/>
      <c r="J688" s="8"/>
      <c r="L688" s="6"/>
      <c r="M688"/>
      <c r="N688"/>
    </row>
    <row r="689" spans="1:14" s="4" customFormat="1" x14ac:dyDescent="0.15">
      <c r="A689" s="64"/>
      <c r="B689" s="2"/>
      <c r="C689" s="7"/>
      <c r="D689" s="7"/>
      <c r="E689" s="7"/>
      <c r="F689" s="60"/>
      <c r="G689" s="60"/>
      <c r="H689" s="60"/>
      <c r="I689" s="61"/>
      <c r="J689" s="8"/>
      <c r="L689" s="6"/>
      <c r="M689"/>
      <c r="N689"/>
    </row>
    <row r="690" spans="1:14" s="4" customFormat="1" x14ac:dyDescent="0.15">
      <c r="A690" s="64"/>
      <c r="B690" s="2"/>
      <c r="C690" s="7"/>
      <c r="D690" s="7"/>
      <c r="E690" s="7"/>
      <c r="F690" s="60"/>
      <c r="G690" s="60"/>
      <c r="H690" s="60"/>
      <c r="I690" s="61"/>
      <c r="J690" s="8"/>
      <c r="L690" s="6"/>
      <c r="M690"/>
      <c r="N690"/>
    </row>
    <row r="691" spans="1:14" s="4" customFormat="1" x14ac:dyDescent="0.15">
      <c r="A691" s="64"/>
      <c r="B691" s="2"/>
      <c r="C691" s="7"/>
      <c r="D691" s="7"/>
      <c r="E691" s="7"/>
      <c r="F691" s="60"/>
      <c r="G691" s="60"/>
      <c r="H691" s="60"/>
      <c r="I691" s="61"/>
      <c r="J691" s="8"/>
      <c r="L691" s="6"/>
      <c r="M691"/>
      <c r="N691"/>
    </row>
    <row r="692" spans="1:14" s="4" customFormat="1" x14ac:dyDescent="0.15">
      <c r="A692" s="64"/>
      <c r="B692" s="2"/>
      <c r="C692" s="7"/>
      <c r="D692" s="7"/>
      <c r="E692" s="7"/>
      <c r="F692" s="60"/>
      <c r="G692" s="60"/>
      <c r="H692" s="60"/>
      <c r="I692" s="61"/>
      <c r="J692" s="8"/>
      <c r="L692" s="6"/>
      <c r="M692"/>
      <c r="N692"/>
    </row>
    <row r="693" spans="1:14" s="4" customFormat="1" x14ac:dyDescent="0.15">
      <c r="A693" s="64"/>
      <c r="B693" s="2"/>
      <c r="C693" s="7"/>
      <c r="D693" s="7"/>
      <c r="E693" s="7"/>
      <c r="F693" s="60"/>
      <c r="G693" s="60"/>
      <c r="H693" s="60"/>
      <c r="I693" s="61"/>
      <c r="J693" s="8"/>
      <c r="L693" s="6"/>
      <c r="M693"/>
      <c r="N693"/>
    </row>
    <row r="694" spans="1:14" s="4" customFormat="1" x14ac:dyDescent="0.15">
      <c r="A694" s="64"/>
      <c r="B694" s="2"/>
      <c r="C694" s="7"/>
      <c r="D694" s="7"/>
      <c r="E694" s="7"/>
      <c r="F694" s="60"/>
      <c r="G694" s="60"/>
      <c r="H694" s="60"/>
      <c r="I694" s="61"/>
      <c r="J694" s="8"/>
      <c r="L694" s="6"/>
      <c r="M694"/>
      <c r="N694"/>
    </row>
    <row r="695" spans="1:14" s="4" customFormat="1" x14ac:dyDescent="0.15">
      <c r="A695" s="64"/>
      <c r="B695" s="2"/>
      <c r="C695" s="7"/>
      <c r="D695" s="7"/>
      <c r="E695" s="7"/>
      <c r="F695" s="60"/>
      <c r="G695" s="60"/>
      <c r="H695" s="60"/>
      <c r="I695" s="61"/>
      <c r="J695" s="8"/>
      <c r="L695" s="6"/>
      <c r="M695"/>
      <c r="N695"/>
    </row>
    <row r="696" spans="1:14" s="4" customFormat="1" x14ac:dyDescent="0.15">
      <c r="A696" s="64"/>
      <c r="B696" s="2"/>
      <c r="C696" s="7"/>
      <c r="D696" s="7"/>
      <c r="E696" s="7"/>
      <c r="F696" s="60"/>
      <c r="G696" s="60"/>
      <c r="H696" s="60"/>
      <c r="I696" s="61"/>
      <c r="J696" s="8"/>
      <c r="L696" s="6"/>
      <c r="M696"/>
      <c r="N696"/>
    </row>
    <row r="697" spans="1:14" s="4" customFormat="1" x14ac:dyDescent="0.15">
      <c r="A697" s="64"/>
      <c r="B697" s="2"/>
      <c r="C697" s="7"/>
      <c r="D697" s="7"/>
      <c r="E697" s="7"/>
      <c r="F697" s="60"/>
      <c r="G697" s="60"/>
      <c r="H697" s="60"/>
      <c r="I697" s="61"/>
      <c r="J697" s="8"/>
      <c r="L697" s="6"/>
      <c r="M697"/>
      <c r="N697"/>
    </row>
    <row r="698" spans="1:14" s="4" customFormat="1" x14ac:dyDescent="0.15">
      <c r="A698" s="64"/>
      <c r="B698" s="2"/>
      <c r="C698" s="7"/>
      <c r="D698" s="7"/>
      <c r="E698" s="7"/>
      <c r="F698" s="60"/>
      <c r="G698" s="60"/>
      <c r="H698" s="60"/>
      <c r="I698" s="61"/>
      <c r="J698" s="8"/>
      <c r="L698" s="6"/>
      <c r="M698"/>
      <c r="N698"/>
    </row>
    <row r="699" spans="1:14" s="4" customFormat="1" x14ac:dyDescent="0.15">
      <c r="A699" s="64"/>
      <c r="B699" s="2"/>
      <c r="C699" s="7"/>
      <c r="D699" s="7"/>
      <c r="E699" s="7"/>
      <c r="F699" s="60"/>
      <c r="G699" s="60"/>
      <c r="H699" s="60"/>
      <c r="I699" s="61"/>
      <c r="J699" s="8"/>
      <c r="L699" s="6"/>
      <c r="M699"/>
      <c r="N699"/>
    </row>
    <row r="700" spans="1:14" s="4" customFormat="1" x14ac:dyDescent="0.15">
      <c r="A700" s="64"/>
      <c r="B700" s="2"/>
      <c r="C700" s="7"/>
      <c r="D700" s="7"/>
      <c r="E700" s="7"/>
      <c r="F700" s="60"/>
      <c r="G700" s="60"/>
      <c r="H700" s="60"/>
      <c r="I700" s="61"/>
      <c r="J700" s="8"/>
      <c r="L700" s="6"/>
      <c r="M700"/>
      <c r="N700"/>
    </row>
    <row r="701" spans="1:14" s="4" customFormat="1" x14ac:dyDescent="0.15">
      <c r="A701" s="64"/>
      <c r="B701" s="2"/>
      <c r="C701" s="7"/>
      <c r="D701" s="7"/>
      <c r="E701" s="7"/>
      <c r="F701" s="60"/>
      <c r="G701" s="60"/>
      <c r="H701" s="60"/>
      <c r="I701" s="61"/>
      <c r="J701" s="8"/>
      <c r="L701" s="6"/>
      <c r="M701"/>
      <c r="N701"/>
    </row>
    <row r="702" spans="1:14" s="4" customFormat="1" x14ac:dyDescent="0.15">
      <c r="A702" s="64"/>
      <c r="B702" s="2"/>
      <c r="C702" s="7"/>
      <c r="D702" s="7"/>
      <c r="E702" s="7"/>
      <c r="F702" s="60"/>
      <c r="G702" s="60"/>
      <c r="H702" s="60"/>
      <c r="I702" s="61"/>
      <c r="J702" s="8"/>
      <c r="L702" s="6"/>
      <c r="M702"/>
      <c r="N702"/>
    </row>
    <row r="703" spans="1:14" s="4" customFormat="1" x14ac:dyDescent="0.15">
      <c r="A703" s="64"/>
      <c r="B703" s="2"/>
      <c r="C703" s="7"/>
      <c r="D703" s="7"/>
      <c r="E703" s="7"/>
      <c r="F703" s="60"/>
      <c r="G703" s="60"/>
      <c r="H703" s="60"/>
      <c r="I703" s="61"/>
      <c r="J703" s="8"/>
      <c r="L703" s="6"/>
      <c r="M703"/>
      <c r="N703"/>
    </row>
    <row r="704" spans="1:14" s="4" customFormat="1" x14ac:dyDescent="0.15">
      <c r="A704" s="64"/>
      <c r="B704" s="2"/>
      <c r="C704" s="7"/>
      <c r="D704" s="7"/>
      <c r="E704" s="7"/>
      <c r="F704" s="60"/>
      <c r="G704" s="60"/>
      <c r="H704" s="60"/>
      <c r="I704" s="61"/>
      <c r="J704" s="8"/>
      <c r="L704" s="6"/>
      <c r="M704"/>
      <c r="N704"/>
    </row>
    <row r="705" spans="1:14" s="4" customFormat="1" x14ac:dyDescent="0.15">
      <c r="A705" s="64"/>
      <c r="B705" s="2"/>
      <c r="C705" s="7"/>
      <c r="D705" s="7"/>
      <c r="E705" s="7"/>
      <c r="F705" s="60"/>
      <c r="G705" s="60"/>
      <c r="H705" s="60"/>
      <c r="I705" s="61"/>
      <c r="J705" s="8"/>
      <c r="L705" s="6"/>
      <c r="M705"/>
      <c r="N705"/>
    </row>
    <row r="706" spans="1:14" s="4" customFormat="1" x14ac:dyDescent="0.15">
      <c r="A706" s="64"/>
      <c r="B706" s="2"/>
      <c r="C706" s="7"/>
      <c r="D706" s="7"/>
      <c r="E706" s="7"/>
      <c r="F706" s="60"/>
      <c r="G706" s="60"/>
      <c r="H706" s="60"/>
      <c r="I706" s="61"/>
      <c r="J706" s="8"/>
      <c r="L706" s="6"/>
      <c r="M706"/>
      <c r="N706"/>
    </row>
    <row r="707" spans="1:14" s="4" customFormat="1" x14ac:dyDescent="0.15">
      <c r="A707" s="64"/>
      <c r="B707" s="2"/>
      <c r="C707" s="7"/>
      <c r="D707" s="7"/>
      <c r="E707" s="7"/>
      <c r="F707" s="60"/>
      <c r="G707" s="60"/>
      <c r="H707" s="60"/>
      <c r="I707" s="61"/>
      <c r="J707" s="8"/>
      <c r="L707" s="6"/>
      <c r="M707"/>
      <c r="N707"/>
    </row>
    <row r="708" spans="1:14" s="4" customFormat="1" x14ac:dyDescent="0.15">
      <c r="A708" s="64"/>
      <c r="B708" s="2"/>
      <c r="C708" s="7"/>
      <c r="D708" s="7"/>
      <c r="E708" s="7"/>
      <c r="F708" s="60"/>
      <c r="G708" s="60"/>
      <c r="H708" s="60"/>
      <c r="I708" s="61"/>
      <c r="J708" s="8"/>
      <c r="L708" s="6"/>
      <c r="M708"/>
      <c r="N708"/>
    </row>
    <row r="709" spans="1:14" s="4" customFormat="1" x14ac:dyDescent="0.15">
      <c r="A709" s="64"/>
      <c r="B709" s="2"/>
      <c r="C709" s="7"/>
      <c r="D709" s="7"/>
      <c r="E709" s="7"/>
      <c r="F709" s="60"/>
      <c r="G709" s="60"/>
      <c r="H709" s="60"/>
      <c r="I709" s="61"/>
      <c r="J709" s="8"/>
      <c r="L709" s="6"/>
      <c r="M709"/>
      <c r="N709"/>
    </row>
    <row r="710" spans="1:14" s="4" customFormat="1" x14ac:dyDescent="0.15">
      <c r="A710" s="64"/>
      <c r="B710" s="2"/>
      <c r="C710" s="7"/>
      <c r="D710" s="7"/>
      <c r="E710" s="7"/>
      <c r="F710" s="60"/>
      <c r="G710" s="60"/>
      <c r="H710" s="60"/>
      <c r="I710" s="61"/>
      <c r="J710" s="8"/>
      <c r="L710" s="6"/>
      <c r="M710"/>
      <c r="N710"/>
    </row>
    <row r="711" spans="1:14" s="4" customFormat="1" x14ac:dyDescent="0.15">
      <c r="A711" s="64"/>
      <c r="B711" s="2"/>
      <c r="C711" s="7"/>
      <c r="D711" s="7"/>
      <c r="E711" s="7"/>
      <c r="F711" s="60"/>
      <c r="G711" s="60"/>
      <c r="H711" s="60"/>
      <c r="I711" s="61"/>
      <c r="J711" s="8"/>
      <c r="L711" s="6"/>
      <c r="M711"/>
      <c r="N711"/>
    </row>
    <row r="712" spans="1:14" s="4" customFormat="1" x14ac:dyDescent="0.15">
      <c r="A712" s="64"/>
      <c r="B712" s="2"/>
      <c r="C712" s="7"/>
      <c r="D712" s="7"/>
      <c r="E712" s="7"/>
      <c r="F712" s="60"/>
      <c r="G712" s="60"/>
      <c r="H712" s="60"/>
      <c r="I712" s="61"/>
      <c r="J712" s="8"/>
      <c r="L712" s="6"/>
      <c r="M712"/>
      <c r="N712"/>
    </row>
    <row r="713" spans="1:14" s="4" customFormat="1" x14ac:dyDescent="0.15">
      <c r="A713" s="64"/>
      <c r="B713" s="2"/>
      <c r="C713" s="7"/>
      <c r="D713" s="7"/>
      <c r="E713" s="7"/>
      <c r="F713" s="60"/>
      <c r="G713" s="60"/>
      <c r="H713" s="60"/>
      <c r="I713" s="61"/>
      <c r="J713" s="8"/>
      <c r="L713" s="6"/>
      <c r="M713"/>
      <c r="N713"/>
    </row>
    <row r="714" spans="1:14" s="4" customFormat="1" x14ac:dyDescent="0.15">
      <c r="A714" s="64"/>
      <c r="B714" s="2"/>
      <c r="C714" s="7"/>
      <c r="D714" s="7"/>
      <c r="E714" s="7"/>
      <c r="F714" s="60"/>
      <c r="G714" s="60"/>
      <c r="H714" s="60"/>
      <c r="I714" s="61"/>
      <c r="J714" s="8"/>
      <c r="L714" s="6"/>
      <c r="M714"/>
      <c r="N714"/>
    </row>
    <row r="715" spans="1:14" s="4" customFormat="1" x14ac:dyDescent="0.15">
      <c r="A715" s="64"/>
      <c r="B715" s="2"/>
      <c r="C715" s="7"/>
      <c r="D715" s="7"/>
      <c r="E715" s="7"/>
      <c r="F715" s="60"/>
      <c r="G715" s="60"/>
      <c r="H715" s="60"/>
      <c r="I715" s="61"/>
      <c r="J715" s="8"/>
      <c r="L715" s="6"/>
      <c r="M715"/>
      <c r="N715"/>
    </row>
    <row r="716" spans="1:14" s="4" customFormat="1" x14ac:dyDescent="0.15">
      <c r="A716" s="64"/>
      <c r="B716" s="2"/>
      <c r="C716" s="7"/>
      <c r="D716" s="7"/>
      <c r="E716" s="7"/>
      <c r="F716" s="60"/>
      <c r="G716" s="60"/>
      <c r="H716" s="60"/>
      <c r="I716" s="61"/>
      <c r="J716" s="8"/>
      <c r="L716" s="6"/>
      <c r="M716"/>
      <c r="N716"/>
    </row>
    <row r="717" spans="1:14" s="4" customFormat="1" x14ac:dyDescent="0.15">
      <c r="A717" s="64"/>
      <c r="B717" s="2"/>
      <c r="C717" s="7"/>
      <c r="D717" s="7"/>
      <c r="E717" s="7"/>
      <c r="F717" s="60"/>
      <c r="G717" s="60"/>
      <c r="H717" s="60"/>
      <c r="I717" s="61"/>
      <c r="J717" s="8"/>
      <c r="L717" s="6"/>
      <c r="M717"/>
      <c r="N717"/>
    </row>
    <row r="718" spans="1:14" s="4" customFormat="1" x14ac:dyDescent="0.15">
      <c r="A718" s="64"/>
      <c r="B718" s="2"/>
      <c r="C718" s="7"/>
      <c r="D718" s="7"/>
      <c r="E718" s="7"/>
      <c r="F718" s="60"/>
      <c r="G718" s="60"/>
      <c r="H718" s="60"/>
      <c r="I718" s="61"/>
      <c r="J718" s="8"/>
      <c r="L718" s="6"/>
      <c r="M718"/>
      <c r="N718"/>
    </row>
    <row r="719" spans="1:14" s="4" customFormat="1" x14ac:dyDescent="0.15">
      <c r="A719" s="64"/>
      <c r="B719" s="2"/>
      <c r="C719" s="7"/>
      <c r="D719" s="7"/>
      <c r="E719" s="7"/>
      <c r="F719" s="60"/>
      <c r="G719" s="60"/>
      <c r="H719" s="60"/>
      <c r="I719" s="61"/>
      <c r="J719" s="8"/>
      <c r="L719" s="6"/>
      <c r="M719"/>
      <c r="N719"/>
    </row>
    <row r="720" spans="1:14" s="4" customFormat="1" x14ac:dyDescent="0.15">
      <c r="A720" s="64"/>
      <c r="B720" s="2"/>
      <c r="C720" s="7"/>
      <c r="D720" s="7"/>
      <c r="E720" s="7"/>
      <c r="F720" s="60"/>
      <c r="G720" s="60"/>
      <c r="H720" s="60"/>
      <c r="I720" s="61"/>
      <c r="J720" s="8"/>
      <c r="L720" s="6"/>
      <c r="M720"/>
      <c r="N720"/>
    </row>
    <row r="721" spans="1:14" s="4" customFormat="1" x14ac:dyDescent="0.15">
      <c r="A721" s="64"/>
      <c r="B721" s="2"/>
      <c r="C721" s="7"/>
      <c r="D721" s="7"/>
      <c r="E721" s="7"/>
      <c r="F721" s="60"/>
      <c r="G721" s="60"/>
      <c r="H721" s="60"/>
      <c r="I721" s="61"/>
      <c r="J721" s="8"/>
      <c r="L721" s="6"/>
      <c r="M721"/>
      <c r="N721"/>
    </row>
    <row r="722" spans="1:14" s="4" customFormat="1" x14ac:dyDescent="0.15">
      <c r="A722" s="64"/>
      <c r="B722" s="2"/>
      <c r="C722" s="7"/>
      <c r="D722" s="7"/>
      <c r="E722" s="7"/>
      <c r="F722" s="60"/>
      <c r="G722" s="60"/>
      <c r="H722" s="60"/>
      <c r="I722" s="61"/>
      <c r="J722" s="8"/>
      <c r="L722" s="6"/>
      <c r="M722"/>
      <c r="N722"/>
    </row>
    <row r="723" spans="1:14" s="4" customFormat="1" x14ac:dyDescent="0.15">
      <c r="A723" s="64"/>
      <c r="B723" s="2"/>
      <c r="C723" s="7"/>
      <c r="D723" s="7"/>
      <c r="E723" s="7"/>
      <c r="F723" s="60"/>
      <c r="G723" s="60"/>
      <c r="H723" s="60"/>
      <c r="I723" s="61"/>
      <c r="J723" s="8"/>
      <c r="L723" s="6"/>
      <c r="M723"/>
      <c r="N723"/>
    </row>
    <row r="724" spans="1:14" s="4" customFormat="1" x14ac:dyDescent="0.15">
      <c r="A724" s="64"/>
      <c r="B724" s="2"/>
      <c r="C724" s="7"/>
      <c r="D724" s="7"/>
      <c r="E724" s="7"/>
      <c r="F724" s="60"/>
      <c r="G724" s="60"/>
      <c r="H724" s="60"/>
      <c r="I724" s="61"/>
      <c r="J724" s="8"/>
      <c r="L724" s="6"/>
      <c r="M724"/>
      <c r="N724"/>
    </row>
    <row r="725" spans="1:14" s="4" customFormat="1" x14ac:dyDescent="0.15">
      <c r="A725" s="64"/>
      <c r="B725" s="2"/>
      <c r="C725" s="7"/>
      <c r="D725" s="7"/>
      <c r="E725" s="7"/>
      <c r="F725" s="60"/>
      <c r="G725" s="60"/>
      <c r="H725" s="60"/>
      <c r="I725" s="61"/>
      <c r="J725" s="8"/>
      <c r="L725" s="6"/>
      <c r="M725"/>
      <c r="N725"/>
    </row>
    <row r="726" spans="1:14" s="4" customFormat="1" x14ac:dyDescent="0.15">
      <c r="A726" s="64"/>
      <c r="B726" s="2"/>
      <c r="C726" s="7"/>
      <c r="D726" s="7"/>
      <c r="E726" s="7"/>
      <c r="F726" s="60"/>
      <c r="G726" s="60"/>
      <c r="H726" s="60"/>
      <c r="I726" s="61"/>
      <c r="J726" s="8"/>
      <c r="L726" s="6"/>
      <c r="M726"/>
      <c r="N726"/>
    </row>
    <row r="727" spans="1:14" s="4" customFormat="1" x14ac:dyDescent="0.15">
      <c r="A727" s="64"/>
      <c r="B727" s="2"/>
      <c r="C727" s="7"/>
      <c r="D727" s="7"/>
      <c r="E727" s="7"/>
      <c r="F727" s="60"/>
      <c r="G727" s="60"/>
      <c r="H727" s="60"/>
      <c r="I727" s="61"/>
      <c r="J727" s="8"/>
      <c r="L727" s="6"/>
      <c r="M727"/>
      <c r="N727"/>
    </row>
    <row r="728" spans="1:14" s="4" customFormat="1" x14ac:dyDescent="0.15">
      <c r="A728" s="64"/>
      <c r="B728" s="2"/>
      <c r="C728" s="7"/>
      <c r="D728" s="7"/>
      <c r="E728" s="7"/>
      <c r="F728" s="60"/>
      <c r="G728" s="60"/>
      <c r="H728" s="60"/>
      <c r="I728" s="61"/>
      <c r="J728" s="8"/>
      <c r="L728" s="6"/>
      <c r="M728"/>
      <c r="N728"/>
    </row>
    <row r="729" spans="1:14" s="4" customFormat="1" x14ac:dyDescent="0.15">
      <c r="A729" s="64"/>
      <c r="B729" s="2"/>
      <c r="C729" s="7"/>
      <c r="D729" s="7"/>
      <c r="E729" s="7"/>
      <c r="F729" s="60"/>
      <c r="G729" s="60"/>
      <c r="H729" s="60"/>
      <c r="I729" s="61"/>
      <c r="J729" s="8"/>
      <c r="L729" s="6"/>
      <c r="M729"/>
      <c r="N729"/>
    </row>
    <row r="730" spans="1:14" s="4" customFormat="1" x14ac:dyDescent="0.15">
      <c r="A730" s="64"/>
      <c r="B730" s="2"/>
      <c r="C730" s="7"/>
      <c r="D730" s="7"/>
      <c r="E730" s="7"/>
      <c r="F730" s="60"/>
      <c r="G730" s="60"/>
      <c r="H730" s="60"/>
      <c r="I730" s="61"/>
      <c r="J730" s="8"/>
      <c r="L730" s="6"/>
      <c r="M730"/>
      <c r="N730"/>
    </row>
    <row r="731" spans="1:14" s="4" customFormat="1" x14ac:dyDescent="0.15">
      <c r="A731" s="64"/>
      <c r="B731" s="2"/>
      <c r="C731" s="7"/>
      <c r="D731" s="7"/>
      <c r="E731" s="7"/>
      <c r="F731" s="60"/>
      <c r="G731" s="60"/>
      <c r="H731" s="60"/>
      <c r="I731" s="61"/>
      <c r="J731" s="8"/>
      <c r="L731" s="6"/>
      <c r="M731"/>
      <c r="N731"/>
    </row>
    <row r="732" spans="1:14" s="4" customFormat="1" x14ac:dyDescent="0.15">
      <c r="A732" s="64"/>
      <c r="B732" s="2"/>
      <c r="C732" s="7"/>
      <c r="D732" s="7"/>
      <c r="E732" s="7"/>
      <c r="F732" s="60"/>
      <c r="G732" s="60"/>
      <c r="H732" s="60"/>
      <c r="I732" s="61"/>
      <c r="J732" s="8"/>
      <c r="L732" s="6"/>
      <c r="M732"/>
      <c r="N732"/>
    </row>
    <row r="733" spans="1:14" s="4" customFormat="1" x14ac:dyDescent="0.15">
      <c r="A733" s="64"/>
      <c r="B733" s="2"/>
      <c r="C733" s="7"/>
      <c r="D733" s="7"/>
      <c r="E733" s="7"/>
      <c r="F733" s="60"/>
      <c r="G733" s="60"/>
      <c r="H733" s="60"/>
      <c r="I733" s="61"/>
      <c r="J733" s="8"/>
      <c r="L733" s="6"/>
      <c r="M733"/>
      <c r="N733"/>
    </row>
    <row r="734" spans="1:14" s="4" customFormat="1" x14ac:dyDescent="0.15">
      <c r="A734" s="64"/>
      <c r="B734" s="2"/>
      <c r="C734" s="7"/>
      <c r="D734" s="7"/>
      <c r="E734" s="7"/>
      <c r="F734" s="60"/>
      <c r="G734" s="60"/>
      <c r="H734" s="60"/>
      <c r="I734" s="61"/>
      <c r="J734" s="8"/>
      <c r="L734" s="6"/>
      <c r="M734"/>
      <c r="N734"/>
    </row>
    <row r="735" spans="1:14" s="4" customFormat="1" x14ac:dyDescent="0.15">
      <c r="A735" s="64"/>
      <c r="B735" s="2"/>
      <c r="C735" s="7"/>
      <c r="D735" s="7"/>
      <c r="E735" s="7"/>
      <c r="F735" s="60"/>
      <c r="G735" s="60"/>
      <c r="H735" s="60"/>
      <c r="I735" s="61"/>
      <c r="J735" s="8"/>
      <c r="L735" s="6"/>
      <c r="M735"/>
      <c r="N735"/>
    </row>
    <row r="736" spans="1:14" s="4" customFormat="1" x14ac:dyDescent="0.15">
      <c r="A736" s="64"/>
      <c r="B736" s="2"/>
      <c r="C736" s="7"/>
      <c r="D736" s="7"/>
      <c r="E736" s="7"/>
      <c r="F736" s="60"/>
      <c r="G736" s="60"/>
      <c r="H736" s="60"/>
      <c r="I736" s="61"/>
      <c r="J736" s="8"/>
      <c r="L736" s="6"/>
      <c r="M736"/>
      <c r="N736"/>
    </row>
    <row r="737" spans="1:14" s="4" customFormat="1" x14ac:dyDescent="0.15">
      <c r="A737" s="64"/>
      <c r="B737" s="2"/>
      <c r="C737" s="7"/>
      <c r="D737" s="7"/>
      <c r="E737" s="7"/>
      <c r="F737" s="60"/>
      <c r="G737" s="60"/>
      <c r="H737" s="60"/>
      <c r="I737" s="61"/>
      <c r="J737" s="8"/>
      <c r="L737" s="6"/>
      <c r="M737"/>
      <c r="N737"/>
    </row>
    <row r="738" spans="1:14" s="4" customFormat="1" x14ac:dyDescent="0.15">
      <c r="A738" s="64"/>
      <c r="B738" s="2"/>
      <c r="C738" s="7"/>
      <c r="D738" s="7"/>
      <c r="E738" s="7"/>
      <c r="F738" s="60"/>
      <c r="G738" s="60"/>
      <c r="H738" s="60"/>
      <c r="I738" s="61"/>
      <c r="J738" s="8"/>
      <c r="L738" s="6"/>
      <c r="M738"/>
      <c r="N738"/>
    </row>
    <row r="739" spans="1:14" s="4" customFormat="1" x14ac:dyDescent="0.15">
      <c r="A739" s="64"/>
      <c r="B739" s="2"/>
      <c r="C739" s="7"/>
      <c r="D739" s="7"/>
      <c r="E739" s="7"/>
      <c r="F739" s="60"/>
      <c r="G739" s="60"/>
      <c r="H739" s="60"/>
      <c r="I739" s="61"/>
      <c r="J739" s="8"/>
      <c r="L739" s="6"/>
      <c r="M739"/>
      <c r="N739"/>
    </row>
    <row r="740" spans="1:14" s="4" customFormat="1" x14ac:dyDescent="0.15">
      <c r="A740" s="64"/>
      <c r="B740" s="2"/>
      <c r="C740" s="7"/>
      <c r="D740" s="7"/>
      <c r="E740" s="7"/>
      <c r="F740" s="60"/>
      <c r="G740" s="60"/>
      <c r="H740" s="60"/>
      <c r="I740" s="61"/>
      <c r="J740" s="8"/>
      <c r="L740" s="6"/>
      <c r="M740"/>
      <c r="N740"/>
    </row>
    <row r="741" spans="1:14" s="4" customFormat="1" x14ac:dyDescent="0.15">
      <c r="A741" s="64"/>
      <c r="B741" s="2"/>
      <c r="C741" s="7"/>
      <c r="D741" s="7"/>
      <c r="E741" s="7"/>
      <c r="F741" s="60"/>
      <c r="G741" s="60"/>
      <c r="H741" s="60"/>
      <c r="I741" s="61"/>
      <c r="J741" s="8"/>
      <c r="L741" s="6"/>
      <c r="M741"/>
      <c r="N741"/>
    </row>
    <row r="742" spans="1:14" s="4" customFormat="1" x14ac:dyDescent="0.15">
      <c r="A742" s="64"/>
      <c r="B742" s="2"/>
      <c r="C742" s="7"/>
      <c r="D742" s="7"/>
      <c r="E742" s="7"/>
      <c r="F742" s="60"/>
      <c r="G742" s="60"/>
      <c r="H742" s="60"/>
      <c r="I742" s="61"/>
      <c r="J742" s="8"/>
      <c r="L742" s="6"/>
      <c r="M742"/>
      <c r="N742"/>
    </row>
    <row r="743" spans="1:14" s="4" customFormat="1" x14ac:dyDescent="0.15">
      <c r="A743" s="64"/>
      <c r="B743" s="2"/>
      <c r="C743" s="7"/>
      <c r="D743" s="7"/>
      <c r="E743" s="7"/>
      <c r="F743" s="60"/>
      <c r="G743" s="60"/>
      <c r="H743" s="60"/>
      <c r="I743" s="61"/>
      <c r="J743" s="8"/>
      <c r="L743" s="6"/>
      <c r="M743"/>
      <c r="N743"/>
    </row>
    <row r="744" spans="1:14" s="4" customFormat="1" x14ac:dyDescent="0.15">
      <c r="A744" s="64"/>
      <c r="B744" s="2"/>
      <c r="C744" s="7"/>
      <c r="D744" s="7"/>
      <c r="E744" s="7"/>
      <c r="F744" s="60"/>
      <c r="G744" s="60"/>
      <c r="H744" s="60"/>
      <c r="I744" s="61"/>
      <c r="J744" s="8"/>
      <c r="L744" s="6"/>
      <c r="M744"/>
      <c r="N744"/>
    </row>
    <row r="745" spans="1:14" s="4" customFormat="1" x14ac:dyDescent="0.15">
      <c r="A745" s="64"/>
      <c r="B745" s="2"/>
      <c r="C745" s="7"/>
      <c r="D745" s="7"/>
      <c r="E745" s="7"/>
      <c r="F745" s="60"/>
      <c r="G745" s="60"/>
      <c r="H745" s="60"/>
      <c r="I745" s="61"/>
      <c r="J745" s="8"/>
      <c r="L745" s="6"/>
      <c r="M745"/>
      <c r="N745"/>
    </row>
    <row r="746" spans="1:14" s="4" customFormat="1" x14ac:dyDescent="0.15">
      <c r="A746" s="64"/>
      <c r="B746" s="2"/>
      <c r="C746" s="7"/>
      <c r="D746" s="7"/>
      <c r="E746" s="7"/>
      <c r="F746" s="60"/>
      <c r="G746" s="60"/>
      <c r="H746" s="60"/>
      <c r="I746" s="61"/>
      <c r="J746" s="8"/>
      <c r="L746" s="6"/>
      <c r="M746"/>
      <c r="N746"/>
    </row>
    <row r="747" spans="1:14" s="4" customFormat="1" x14ac:dyDescent="0.15">
      <c r="A747" s="64"/>
      <c r="B747" s="2"/>
      <c r="C747" s="7"/>
      <c r="D747" s="7"/>
      <c r="E747" s="7"/>
      <c r="F747" s="60"/>
      <c r="G747" s="60"/>
      <c r="H747" s="60"/>
      <c r="I747" s="61"/>
      <c r="J747" s="8"/>
      <c r="L747" s="6"/>
      <c r="M747"/>
      <c r="N747"/>
    </row>
    <row r="748" spans="1:14" s="4" customFormat="1" x14ac:dyDescent="0.15">
      <c r="A748" s="64"/>
      <c r="B748" s="2"/>
      <c r="C748" s="7"/>
      <c r="D748" s="7"/>
      <c r="E748" s="7"/>
      <c r="F748" s="60"/>
      <c r="G748" s="60"/>
      <c r="H748" s="60"/>
      <c r="I748" s="61"/>
      <c r="J748" s="8"/>
      <c r="L748" s="6"/>
      <c r="M748"/>
      <c r="N748"/>
    </row>
    <row r="749" spans="1:14" s="4" customFormat="1" x14ac:dyDescent="0.15">
      <c r="A749" s="64"/>
      <c r="B749" s="2"/>
      <c r="C749" s="7"/>
      <c r="D749" s="7"/>
      <c r="E749" s="7"/>
      <c r="F749" s="60"/>
      <c r="G749" s="60"/>
      <c r="H749" s="60"/>
      <c r="I749" s="61"/>
      <c r="J749" s="8"/>
      <c r="L749" s="6"/>
      <c r="M749"/>
      <c r="N749"/>
    </row>
    <row r="750" spans="1:14" s="4" customFormat="1" x14ac:dyDescent="0.15">
      <c r="A750" s="64"/>
      <c r="B750" s="2"/>
      <c r="C750" s="7"/>
      <c r="D750" s="7"/>
      <c r="E750" s="7"/>
      <c r="F750" s="60"/>
      <c r="G750" s="60"/>
      <c r="H750" s="60"/>
      <c r="I750" s="61"/>
      <c r="J750" s="8"/>
      <c r="L750" s="6"/>
      <c r="M750"/>
      <c r="N750"/>
    </row>
    <row r="751" spans="1:14" s="4" customFormat="1" x14ac:dyDescent="0.15">
      <c r="A751" s="64"/>
      <c r="B751" s="2"/>
      <c r="C751" s="7"/>
      <c r="D751" s="7"/>
      <c r="E751" s="7"/>
      <c r="F751" s="60"/>
      <c r="G751" s="60"/>
      <c r="H751" s="60"/>
      <c r="I751" s="61"/>
      <c r="J751" s="8"/>
      <c r="L751" s="6"/>
      <c r="M751"/>
      <c r="N751"/>
    </row>
    <row r="752" spans="1:14" s="4" customFormat="1" x14ac:dyDescent="0.15">
      <c r="A752" s="64"/>
      <c r="B752" s="2"/>
      <c r="C752" s="7"/>
      <c r="D752" s="7"/>
      <c r="E752" s="7"/>
      <c r="F752" s="60"/>
      <c r="G752" s="60"/>
      <c r="H752" s="60"/>
      <c r="I752" s="61"/>
      <c r="J752" s="8"/>
      <c r="L752" s="6"/>
      <c r="M752"/>
      <c r="N752"/>
    </row>
    <row r="753" spans="1:14" s="4" customFormat="1" x14ac:dyDescent="0.15">
      <c r="A753" s="64"/>
      <c r="B753" s="2"/>
      <c r="C753" s="7"/>
      <c r="D753" s="7"/>
      <c r="E753" s="7"/>
      <c r="F753" s="60"/>
      <c r="G753" s="60"/>
      <c r="H753" s="60"/>
      <c r="I753" s="61"/>
      <c r="J753" s="8"/>
      <c r="L753" s="6"/>
      <c r="M753"/>
      <c r="N753"/>
    </row>
    <row r="754" spans="1:14" s="4" customFormat="1" x14ac:dyDescent="0.15">
      <c r="A754" s="64"/>
      <c r="B754" s="2"/>
      <c r="C754" s="7"/>
      <c r="D754" s="7"/>
      <c r="E754" s="7"/>
      <c r="F754" s="60"/>
      <c r="G754" s="60"/>
      <c r="H754" s="60"/>
      <c r="I754" s="61"/>
      <c r="J754" s="8"/>
      <c r="L754" s="6"/>
      <c r="M754"/>
      <c r="N754"/>
    </row>
    <row r="755" spans="1:14" s="4" customFormat="1" x14ac:dyDescent="0.15">
      <c r="A755" s="64"/>
      <c r="B755" s="2"/>
      <c r="C755" s="7"/>
      <c r="D755" s="7"/>
      <c r="E755" s="7"/>
      <c r="F755" s="60"/>
      <c r="G755" s="60"/>
      <c r="H755" s="60"/>
      <c r="I755" s="61"/>
      <c r="J755" s="8"/>
      <c r="L755" s="6"/>
      <c r="M755"/>
      <c r="N755"/>
    </row>
    <row r="756" spans="1:14" s="4" customFormat="1" x14ac:dyDescent="0.15">
      <c r="A756" s="64"/>
      <c r="B756" s="2"/>
      <c r="C756" s="7"/>
      <c r="D756" s="7"/>
      <c r="E756" s="7"/>
      <c r="F756" s="60"/>
      <c r="G756" s="60"/>
      <c r="H756" s="60"/>
      <c r="I756" s="61"/>
      <c r="J756" s="8"/>
      <c r="L756" s="6"/>
      <c r="M756"/>
      <c r="N756"/>
    </row>
    <row r="757" spans="1:14" s="4" customFormat="1" x14ac:dyDescent="0.15">
      <c r="A757" s="64"/>
      <c r="B757" s="2"/>
      <c r="C757" s="7"/>
      <c r="D757" s="7"/>
      <c r="E757" s="7"/>
      <c r="F757" s="60"/>
      <c r="G757" s="60"/>
      <c r="H757" s="60"/>
      <c r="I757" s="61"/>
      <c r="J757" s="8"/>
      <c r="L757" s="6"/>
      <c r="M757"/>
      <c r="N757"/>
    </row>
    <row r="758" spans="1:14" s="4" customFormat="1" x14ac:dyDescent="0.15">
      <c r="A758" s="64"/>
      <c r="B758" s="2"/>
      <c r="C758" s="7"/>
      <c r="D758" s="7"/>
      <c r="E758" s="7"/>
      <c r="F758" s="60"/>
      <c r="G758" s="60"/>
      <c r="H758" s="60"/>
      <c r="I758" s="61"/>
      <c r="J758" s="8"/>
      <c r="L758" s="6"/>
      <c r="M758"/>
      <c r="N758"/>
    </row>
    <row r="759" spans="1:14" s="4" customFormat="1" x14ac:dyDescent="0.15">
      <c r="A759" s="64"/>
      <c r="B759" s="2"/>
      <c r="C759" s="7"/>
      <c r="D759" s="7"/>
      <c r="E759" s="7"/>
      <c r="F759" s="60"/>
      <c r="G759" s="60"/>
      <c r="H759" s="60"/>
      <c r="I759" s="61"/>
      <c r="J759" s="8"/>
      <c r="L759" s="6"/>
      <c r="M759"/>
      <c r="N759"/>
    </row>
    <row r="760" spans="1:14" s="4" customFormat="1" x14ac:dyDescent="0.15">
      <c r="A760" s="64"/>
      <c r="B760" s="2"/>
      <c r="C760" s="7"/>
      <c r="D760" s="7"/>
      <c r="E760" s="7"/>
      <c r="F760" s="60"/>
      <c r="G760" s="60"/>
      <c r="H760" s="60"/>
      <c r="I760" s="61"/>
      <c r="J760" s="8"/>
      <c r="L760" s="6"/>
      <c r="M760"/>
      <c r="N760"/>
    </row>
    <row r="761" spans="1:14" s="4" customFormat="1" x14ac:dyDescent="0.15">
      <c r="A761" s="64"/>
      <c r="B761" s="2"/>
      <c r="C761" s="7"/>
      <c r="D761" s="7"/>
      <c r="E761" s="7"/>
      <c r="F761" s="60"/>
      <c r="G761" s="60"/>
      <c r="H761" s="60"/>
      <c r="I761" s="61"/>
      <c r="J761" s="8"/>
      <c r="L761" s="6"/>
      <c r="M761"/>
      <c r="N761"/>
    </row>
    <row r="762" spans="1:14" s="4" customFormat="1" x14ac:dyDescent="0.15">
      <c r="A762" s="64"/>
      <c r="B762" s="2"/>
      <c r="C762" s="7"/>
      <c r="D762" s="7"/>
      <c r="E762" s="7"/>
      <c r="F762" s="60"/>
      <c r="G762" s="60"/>
      <c r="H762" s="60"/>
      <c r="I762" s="61"/>
      <c r="J762" s="8"/>
      <c r="L762" s="6"/>
      <c r="M762"/>
      <c r="N762"/>
    </row>
    <row r="763" spans="1:14" s="4" customFormat="1" x14ac:dyDescent="0.15">
      <c r="A763" s="64"/>
      <c r="B763" s="2"/>
      <c r="C763" s="7"/>
      <c r="D763" s="7"/>
      <c r="E763" s="7"/>
      <c r="F763" s="60"/>
      <c r="G763" s="60"/>
      <c r="H763" s="60"/>
      <c r="I763" s="61"/>
      <c r="J763" s="8"/>
      <c r="L763" s="6"/>
      <c r="M763"/>
      <c r="N763"/>
    </row>
    <row r="764" spans="1:14" s="4" customFormat="1" x14ac:dyDescent="0.15">
      <c r="A764" s="64"/>
      <c r="B764" s="2"/>
      <c r="C764" s="7"/>
      <c r="D764" s="7"/>
      <c r="E764" s="7"/>
      <c r="F764" s="60"/>
      <c r="G764" s="60"/>
      <c r="H764" s="60"/>
      <c r="I764" s="61"/>
      <c r="J764" s="8"/>
      <c r="L764" s="6"/>
      <c r="M764"/>
      <c r="N764"/>
    </row>
    <row r="765" spans="1:14" s="4" customFormat="1" x14ac:dyDescent="0.15">
      <c r="A765" s="64"/>
      <c r="B765" s="2"/>
      <c r="C765" s="7"/>
      <c r="D765" s="7"/>
      <c r="E765" s="7"/>
      <c r="F765" s="60"/>
      <c r="G765" s="60"/>
      <c r="H765" s="60"/>
      <c r="I765" s="61"/>
      <c r="J765" s="8"/>
      <c r="L765" s="6"/>
      <c r="M765"/>
      <c r="N765"/>
    </row>
    <row r="766" spans="1:14" s="4" customFormat="1" x14ac:dyDescent="0.15">
      <c r="A766" s="64"/>
      <c r="B766" s="2"/>
      <c r="C766" s="7"/>
      <c r="D766" s="7"/>
      <c r="E766" s="7"/>
      <c r="F766" s="60"/>
      <c r="G766" s="60"/>
      <c r="H766" s="60"/>
      <c r="I766" s="61"/>
      <c r="J766" s="8"/>
      <c r="L766" s="6"/>
      <c r="M766"/>
      <c r="N766"/>
    </row>
    <row r="767" spans="1:14" s="4" customFormat="1" x14ac:dyDescent="0.15">
      <c r="A767" s="64"/>
      <c r="B767" s="2"/>
      <c r="C767" s="7"/>
      <c r="D767" s="7"/>
      <c r="E767" s="7"/>
      <c r="F767" s="60"/>
      <c r="G767" s="60"/>
      <c r="H767" s="60"/>
      <c r="I767" s="61"/>
      <c r="J767" s="8"/>
      <c r="L767" s="6"/>
      <c r="M767"/>
      <c r="N767"/>
    </row>
    <row r="768" spans="1:14" s="4" customFormat="1" x14ac:dyDescent="0.15">
      <c r="A768" s="64"/>
      <c r="B768" s="2"/>
      <c r="C768" s="7"/>
      <c r="D768" s="7"/>
      <c r="E768" s="7"/>
      <c r="F768" s="60"/>
      <c r="G768" s="60"/>
      <c r="H768" s="60"/>
      <c r="I768" s="61"/>
      <c r="J768" s="8"/>
      <c r="L768" s="6"/>
      <c r="M768"/>
      <c r="N768"/>
    </row>
    <row r="769" spans="1:14" s="4" customFormat="1" x14ac:dyDescent="0.15">
      <c r="A769" s="64"/>
      <c r="B769" s="2"/>
      <c r="C769" s="7"/>
      <c r="D769" s="7"/>
      <c r="E769" s="7"/>
      <c r="F769" s="60"/>
      <c r="G769" s="60"/>
      <c r="H769" s="60"/>
      <c r="I769" s="61"/>
      <c r="J769" s="8"/>
      <c r="L769" s="6"/>
      <c r="M769"/>
      <c r="N769"/>
    </row>
    <row r="770" spans="1:14" s="4" customFormat="1" x14ac:dyDescent="0.15">
      <c r="A770" s="64"/>
      <c r="B770" s="2"/>
      <c r="C770" s="7"/>
      <c r="D770" s="7"/>
      <c r="E770" s="7"/>
      <c r="F770" s="60"/>
      <c r="G770" s="60"/>
      <c r="H770" s="60"/>
      <c r="I770" s="61"/>
      <c r="J770" s="8"/>
      <c r="L770" s="6"/>
      <c r="M770"/>
      <c r="N770"/>
    </row>
    <row r="771" spans="1:14" s="4" customFormat="1" x14ac:dyDescent="0.15">
      <c r="A771" s="64"/>
      <c r="B771" s="2"/>
      <c r="C771" s="7"/>
      <c r="D771" s="7"/>
      <c r="E771" s="7"/>
      <c r="F771" s="60"/>
      <c r="G771" s="60"/>
      <c r="H771" s="60"/>
      <c r="I771" s="61"/>
      <c r="J771" s="8"/>
      <c r="L771" s="6"/>
      <c r="M771"/>
      <c r="N771"/>
    </row>
    <row r="772" spans="1:14" s="4" customFormat="1" x14ac:dyDescent="0.15">
      <c r="A772" s="64"/>
      <c r="B772" s="2"/>
      <c r="C772" s="7"/>
      <c r="D772" s="7"/>
      <c r="E772" s="7"/>
      <c r="F772" s="60"/>
      <c r="G772" s="60"/>
      <c r="H772" s="60"/>
      <c r="I772" s="61"/>
      <c r="J772" s="8"/>
      <c r="L772" s="6"/>
      <c r="M772"/>
      <c r="N772"/>
    </row>
    <row r="773" spans="1:14" s="4" customFormat="1" x14ac:dyDescent="0.15">
      <c r="A773" s="64"/>
      <c r="B773" s="2"/>
      <c r="C773" s="7"/>
      <c r="D773" s="7"/>
      <c r="E773" s="7"/>
      <c r="F773" s="60"/>
      <c r="G773" s="60"/>
      <c r="H773" s="60"/>
      <c r="I773" s="61"/>
      <c r="J773" s="8"/>
      <c r="L773" s="6"/>
      <c r="M773"/>
      <c r="N773"/>
    </row>
    <row r="774" spans="1:14" s="4" customFormat="1" x14ac:dyDescent="0.15">
      <c r="A774" s="64"/>
      <c r="B774" s="2"/>
      <c r="C774" s="7"/>
      <c r="D774" s="7"/>
      <c r="E774" s="7"/>
      <c r="F774" s="60"/>
      <c r="G774" s="60"/>
      <c r="H774" s="60"/>
      <c r="I774" s="61"/>
      <c r="J774" s="8"/>
      <c r="L774" s="6"/>
      <c r="M774"/>
      <c r="N774"/>
    </row>
    <row r="775" spans="1:14" s="4" customFormat="1" x14ac:dyDescent="0.15">
      <c r="A775" s="64"/>
      <c r="B775" s="2"/>
      <c r="C775" s="7"/>
      <c r="D775" s="7"/>
      <c r="E775" s="7"/>
      <c r="F775" s="60"/>
      <c r="G775" s="60"/>
      <c r="H775" s="60"/>
      <c r="I775" s="61"/>
      <c r="J775" s="8"/>
      <c r="L775" s="6"/>
      <c r="M775"/>
      <c r="N775"/>
    </row>
    <row r="776" spans="1:14" s="4" customFormat="1" x14ac:dyDescent="0.15">
      <c r="A776" s="64"/>
      <c r="B776" s="2"/>
      <c r="C776" s="7"/>
      <c r="D776" s="7"/>
      <c r="E776" s="7"/>
      <c r="F776" s="60"/>
      <c r="G776" s="60"/>
      <c r="H776" s="60"/>
      <c r="I776" s="61"/>
      <c r="J776" s="8"/>
      <c r="L776" s="6"/>
      <c r="M776"/>
      <c r="N776"/>
    </row>
    <row r="777" spans="1:14" s="4" customFormat="1" x14ac:dyDescent="0.15">
      <c r="A777" s="64"/>
      <c r="B777" s="2"/>
      <c r="C777" s="7"/>
      <c r="D777" s="7"/>
      <c r="E777" s="7"/>
      <c r="F777" s="60"/>
      <c r="G777" s="60"/>
      <c r="H777" s="60"/>
      <c r="I777" s="61"/>
      <c r="J777" s="8"/>
      <c r="L777" s="6"/>
      <c r="M777"/>
      <c r="N777"/>
    </row>
    <row r="778" spans="1:14" s="4" customFormat="1" x14ac:dyDescent="0.15">
      <c r="A778" s="64"/>
      <c r="B778" s="2"/>
      <c r="C778" s="7"/>
      <c r="D778" s="7"/>
      <c r="E778" s="7"/>
      <c r="F778" s="60"/>
      <c r="G778" s="60"/>
      <c r="H778" s="60"/>
      <c r="I778" s="61"/>
      <c r="J778" s="8"/>
      <c r="L778" s="6"/>
      <c r="M778"/>
      <c r="N778"/>
    </row>
    <row r="779" spans="1:14" s="4" customFormat="1" x14ac:dyDescent="0.15">
      <c r="A779" s="64"/>
      <c r="B779" s="2"/>
      <c r="C779" s="7"/>
      <c r="D779" s="7"/>
      <c r="E779" s="7"/>
      <c r="F779" s="60"/>
      <c r="G779" s="60"/>
      <c r="H779" s="60"/>
      <c r="I779" s="61"/>
      <c r="J779" s="8"/>
      <c r="L779" s="6"/>
      <c r="M779"/>
      <c r="N779"/>
    </row>
    <row r="780" spans="1:14" s="4" customFormat="1" x14ac:dyDescent="0.15">
      <c r="A780" s="64"/>
      <c r="B780" s="2"/>
      <c r="C780" s="7"/>
      <c r="D780" s="7"/>
      <c r="E780" s="7"/>
      <c r="F780" s="60"/>
      <c r="G780" s="60"/>
      <c r="H780" s="60"/>
      <c r="I780" s="61"/>
      <c r="J780" s="8"/>
      <c r="L780" s="6"/>
      <c r="M780"/>
      <c r="N780"/>
    </row>
    <row r="781" spans="1:14" s="4" customFormat="1" x14ac:dyDescent="0.15">
      <c r="A781" s="64"/>
      <c r="B781" s="2"/>
      <c r="C781" s="7"/>
      <c r="D781" s="7"/>
      <c r="E781" s="7"/>
      <c r="F781" s="60"/>
      <c r="G781" s="60"/>
      <c r="H781" s="60"/>
      <c r="I781" s="61"/>
      <c r="J781" s="8"/>
      <c r="L781" s="6"/>
      <c r="M781"/>
      <c r="N781"/>
    </row>
    <row r="782" spans="1:14" s="4" customFormat="1" x14ac:dyDescent="0.15">
      <c r="A782" s="64"/>
      <c r="B782" s="2"/>
      <c r="C782" s="7"/>
      <c r="D782" s="7"/>
      <c r="E782" s="7"/>
      <c r="F782" s="60"/>
      <c r="G782" s="60"/>
      <c r="H782" s="60"/>
      <c r="I782" s="61"/>
      <c r="J782" s="8"/>
      <c r="L782" s="6"/>
      <c r="M782"/>
      <c r="N782"/>
    </row>
    <row r="783" spans="1:14" s="4" customFormat="1" x14ac:dyDescent="0.15">
      <c r="A783" s="64"/>
      <c r="B783" s="2"/>
      <c r="C783" s="7"/>
      <c r="D783" s="7"/>
      <c r="E783" s="7"/>
      <c r="F783" s="60"/>
      <c r="G783" s="60"/>
      <c r="H783" s="60"/>
      <c r="I783" s="61"/>
      <c r="J783" s="8"/>
      <c r="L783" s="6"/>
      <c r="M783"/>
      <c r="N783"/>
    </row>
    <row r="784" spans="1:14" s="4" customFormat="1" x14ac:dyDescent="0.15">
      <c r="A784" s="64"/>
      <c r="B784" s="2"/>
      <c r="C784" s="7"/>
      <c r="D784" s="7"/>
      <c r="E784" s="7"/>
      <c r="F784" s="60"/>
      <c r="G784" s="60"/>
      <c r="H784" s="60"/>
      <c r="I784" s="61"/>
      <c r="J784" s="8"/>
      <c r="L784" s="6"/>
      <c r="M784"/>
      <c r="N784"/>
    </row>
    <row r="785" spans="1:14" s="4" customFormat="1" x14ac:dyDescent="0.15">
      <c r="A785" s="64"/>
      <c r="B785" s="2"/>
      <c r="C785" s="7"/>
      <c r="D785" s="7"/>
      <c r="E785" s="7"/>
      <c r="F785" s="60"/>
      <c r="G785" s="60"/>
      <c r="H785" s="60"/>
      <c r="I785" s="61"/>
      <c r="J785" s="8"/>
      <c r="L785" s="6"/>
      <c r="M785"/>
      <c r="N785"/>
    </row>
    <row r="786" spans="1:14" s="4" customFormat="1" x14ac:dyDescent="0.15">
      <c r="A786" s="64"/>
      <c r="B786" s="2"/>
      <c r="C786" s="7"/>
      <c r="D786" s="7"/>
      <c r="E786" s="7"/>
      <c r="F786" s="60"/>
      <c r="G786" s="60"/>
      <c r="H786" s="60"/>
      <c r="I786" s="61"/>
      <c r="J786" s="8"/>
      <c r="L786" s="6"/>
      <c r="M786"/>
      <c r="N786"/>
    </row>
    <row r="787" spans="1:14" s="4" customFormat="1" x14ac:dyDescent="0.15">
      <c r="A787" s="64"/>
      <c r="B787" s="2"/>
      <c r="C787" s="7"/>
      <c r="D787" s="7"/>
      <c r="E787" s="7"/>
      <c r="F787" s="60"/>
      <c r="G787" s="60"/>
      <c r="H787" s="60"/>
      <c r="I787" s="61"/>
      <c r="J787" s="8"/>
      <c r="L787" s="6"/>
      <c r="M787"/>
      <c r="N787"/>
    </row>
    <row r="788" spans="1:14" s="4" customFormat="1" x14ac:dyDescent="0.15">
      <c r="A788" s="64"/>
      <c r="B788" s="2"/>
      <c r="C788" s="7"/>
      <c r="D788" s="7"/>
      <c r="E788" s="7"/>
      <c r="F788" s="60"/>
      <c r="G788" s="60"/>
      <c r="H788" s="60"/>
      <c r="I788" s="61"/>
      <c r="J788" s="8"/>
      <c r="L788" s="6"/>
      <c r="M788"/>
      <c r="N788"/>
    </row>
    <row r="789" spans="1:14" s="4" customFormat="1" x14ac:dyDescent="0.15">
      <c r="A789" s="64"/>
      <c r="B789" s="2"/>
      <c r="C789" s="7"/>
      <c r="D789" s="7"/>
      <c r="E789" s="7"/>
      <c r="F789" s="60"/>
      <c r="G789" s="60"/>
      <c r="H789" s="60"/>
      <c r="I789" s="61"/>
      <c r="J789" s="8"/>
      <c r="L789" s="6"/>
      <c r="M789"/>
      <c r="N789"/>
    </row>
    <row r="790" spans="1:14" s="4" customFormat="1" x14ac:dyDescent="0.15">
      <c r="A790" s="64"/>
      <c r="B790" s="2"/>
      <c r="C790" s="7"/>
      <c r="D790" s="7"/>
      <c r="E790" s="7"/>
      <c r="F790" s="60"/>
      <c r="G790" s="60"/>
      <c r="H790" s="60"/>
      <c r="I790" s="61"/>
      <c r="J790" s="8"/>
      <c r="L790" s="6"/>
      <c r="M790"/>
      <c r="N790"/>
    </row>
    <row r="791" spans="1:14" s="4" customFormat="1" x14ac:dyDescent="0.15">
      <c r="A791" s="64"/>
      <c r="B791" s="2"/>
      <c r="C791" s="7"/>
      <c r="D791" s="7"/>
      <c r="E791" s="7"/>
      <c r="F791" s="60"/>
      <c r="G791" s="60"/>
      <c r="H791" s="60"/>
      <c r="I791" s="61"/>
      <c r="J791" s="8"/>
      <c r="L791" s="6"/>
      <c r="M791"/>
      <c r="N791"/>
    </row>
    <row r="792" spans="1:14" s="4" customFormat="1" x14ac:dyDescent="0.15">
      <c r="A792" s="64"/>
      <c r="B792" s="2"/>
      <c r="C792" s="7"/>
      <c r="D792" s="7"/>
      <c r="E792" s="7"/>
      <c r="F792" s="60"/>
      <c r="G792" s="60"/>
      <c r="H792" s="60"/>
      <c r="I792" s="61"/>
      <c r="J792" s="8"/>
      <c r="L792" s="6"/>
      <c r="M792"/>
      <c r="N792"/>
    </row>
    <row r="793" spans="1:14" s="4" customFormat="1" x14ac:dyDescent="0.15">
      <c r="A793" s="64"/>
      <c r="B793" s="2"/>
      <c r="C793" s="7"/>
      <c r="D793" s="7"/>
      <c r="E793" s="7"/>
      <c r="F793" s="60"/>
      <c r="G793" s="60"/>
      <c r="H793" s="60"/>
      <c r="I793" s="61"/>
      <c r="J793" s="8"/>
      <c r="L793" s="6"/>
      <c r="M793"/>
      <c r="N793"/>
    </row>
    <row r="794" spans="1:14" s="4" customFormat="1" x14ac:dyDescent="0.15">
      <c r="A794" s="64"/>
      <c r="B794" s="2"/>
      <c r="C794" s="7"/>
      <c r="D794" s="7"/>
      <c r="E794" s="7"/>
      <c r="F794" s="60"/>
      <c r="G794" s="60"/>
      <c r="H794" s="60"/>
      <c r="I794" s="61"/>
      <c r="J794" s="8"/>
      <c r="L794" s="6"/>
      <c r="M794"/>
      <c r="N794"/>
    </row>
    <row r="795" spans="1:14" s="4" customFormat="1" x14ac:dyDescent="0.15">
      <c r="A795" s="64"/>
      <c r="B795" s="2"/>
      <c r="C795" s="7"/>
      <c r="D795" s="7"/>
      <c r="E795" s="7"/>
      <c r="F795" s="60"/>
      <c r="G795" s="60"/>
      <c r="H795" s="60"/>
      <c r="I795" s="61"/>
      <c r="J795" s="8"/>
      <c r="L795" s="6"/>
      <c r="M795"/>
      <c r="N795"/>
    </row>
    <row r="796" spans="1:14" s="4" customFormat="1" x14ac:dyDescent="0.15">
      <c r="A796" s="64"/>
      <c r="B796" s="2"/>
      <c r="C796" s="7"/>
      <c r="D796" s="7"/>
      <c r="E796" s="7"/>
      <c r="F796" s="60"/>
      <c r="G796" s="60"/>
      <c r="H796" s="60"/>
      <c r="I796" s="61"/>
      <c r="J796" s="8"/>
      <c r="L796" s="6"/>
      <c r="M796"/>
      <c r="N796"/>
    </row>
    <row r="797" spans="1:14" s="4" customFormat="1" x14ac:dyDescent="0.15">
      <c r="A797" s="64"/>
      <c r="B797" s="2"/>
      <c r="C797" s="7"/>
      <c r="D797" s="7"/>
      <c r="E797" s="7"/>
      <c r="F797" s="60"/>
      <c r="G797" s="60"/>
      <c r="H797" s="60"/>
      <c r="I797" s="61"/>
      <c r="J797" s="8"/>
      <c r="L797" s="6"/>
      <c r="M797"/>
      <c r="N797"/>
    </row>
    <row r="798" spans="1:14" s="4" customFormat="1" x14ac:dyDescent="0.15">
      <c r="A798" s="64"/>
      <c r="B798" s="2"/>
      <c r="C798" s="7"/>
      <c r="D798" s="7"/>
      <c r="E798" s="7"/>
      <c r="F798" s="60"/>
      <c r="G798" s="60"/>
      <c r="H798" s="60"/>
      <c r="I798" s="61"/>
      <c r="J798" s="8"/>
      <c r="L798" s="6"/>
      <c r="M798"/>
      <c r="N798"/>
    </row>
    <row r="799" spans="1:14" s="4" customFormat="1" x14ac:dyDescent="0.15">
      <c r="A799" s="64"/>
      <c r="B799" s="2"/>
      <c r="C799" s="7"/>
      <c r="D799" s="7"/>
      <c r="E799" s="7"/>
      <c r="F799" s="60"/>
      <c r="G799" s="60"/>
      <c r="H799" s="60"/>
      <c r="I799" s="61"/>
      <c r="J799" s="8"/>
      <c r="L799" s="6"/>
      <c r="M799"/>
      <c r="N799"/>
    </row>
    <row r="800" spans="1:14" s="4" customFormat="1" x14ac:dyDescent="0.15">
      <c r="A800" s="64"/>
      <c r="B800" s="2"/>
      <c r="C800" s="7"/>
      <c r="D800" s="7"/>
      <c r="E800" s="7"/>
      <c r="F800" s="60"/>
      <c r="G800" s="60"/>
      <c r="H800" s="60"/>
      <c r="I800" s="61"/>
      <c r="J800" s="8"/>
      <c r="L800" s="6"/>
      <c r="M800"/>
      <c r="N800"/>
    </row>
    <row r="801" spans="1:14" s="4" customFormat="1" x14ac:dyDescent="0.15">
      <c r="A801" s="64"/>
      <c r="B801" s="2"/>
      <c r="C801" s="7"/>
      <c r="D801" s="7"/>
      <c r="E801" s="7"/>
      <c r="F801" s="60"/>
      <c r="G801" s="60"/>
      <c r="H801" s="60"/>
      <c r="I801" s="61"/>
      <c r="J801" s="8"/>
      <c r="L801" s="6"/>
      <c r="M801"/>
      <c r="N801"/>
    </row>
    <row r="802" spans="1:14" s="4" customFormat="1" x14ac:dyDescent="0.15">
      <c r="A802" s="64"/>
      <c r="B802" s="2"/>
      <c r="C802" s="7"/>
      <c r="D802" s="7"/>
      <c r="E802" s="7"/>
      <c r="F802" s="60"/>
      <c r="G802" s="60"/>
      <c r="H802" s="60"/>
      <c r="I802" s="61"/>
      <c r="J802" s="8"/>
      <c r="L802" s="6"/>
      <c r="M802"/>
      <c r="N802"/>
    </row>
    <row r="803" spans="1:14" s="4" customFormat="1" x14ac:dyDescent="0.15">
      <c r="A803" s="64"/>
      <c r="B803" s="2"/>
      <c r="C803" s="7"/>
      <c r="D803" s="7"/>
      <c r="E803" s="7"/>
      <c r="F803" s="60"/>
      <c r="G803" s="60"/>
      <c r="H803" s="60"/>
      <c r="I803" s="61"/>
      <c r="J803" s="8"/>
      <c r="L803" s="6"/>
      <c r="M803"/>
      <c r="N803"/>
    </row>
    <row r="804" spans="1:14" s="4" customFormat="1" x14ac:dyDescent="0.15">
      <c r="A804" s="64"/>
      <c r="B804" s="2"/>
      <c r="C804" s="7"/>
      <c r="D804" s="7"/>
      <c r="E804" s="7"/>
      <c r="F804" s="60"/>
      <c r="G804" s="60"/>
      <c r="H804" s="60"/>
      <c r="I804" s="61"/>
      <c r="J804" s="8"/>
      <c r="L804" s="6"/>
      <c r="M804"/>
      <c r="N804"/>
    </row>
    <row r="805" spans="1:14" s="4" customFormat="1" x14ac:dyDescent="0.15">
      <c r="A805" s="64"/>
      <c r="B805" s="2"/>
      <c r="C805" s="7"/>
      <c r="D805" s="7"/>
      <c r="E805" s="7"/>
      <c r="F805" s="60"/>
      <c r="G805" s="60"/>
      <c r="H805" s="60"/>
      <c r="I805" s="61"/>
      <c r="J805" s="8"/>
      <c r="L805" s="6"/>
      <c r="M805"/>
      <c r="N805"/>
    </row>
    <row r="806" spans="1:14" s="4" customFormat="1" x14ac:dyDescent="0.15">
      <c r="A806" s="64"/>
      <c r="B806" s="2"/>
      <c r="C806" s="7"/>
      <c r="D806" s="7"/>
      <c r="E806" s="7"/>
      <c r="F806" s="60"/>
      <c r="G806" s="60"/>
      <c r="H806" s="60"/>
      <c r="I806" s="61"/>
      <c r="J806" s="8"/>
      <c r="L806" s="6"/>
      <c r="M806"/>
      <c r="N806"/>
    </row>
    <row r="807" spans="1:14" s="4" customFormat="1" x14ac:dyDescent="0.15">
      <c r="A807" s="64"/>
      <c r="B807" s="2"/>
      <c r="C807" s="7"/>
      <c r="D807" s="7"/>
      <c r="E807" s="7"/>
      <c r="F807" s="60"/>
      <c r="G807" s="60"/>
      <c r="H807" s="60"/>
      <c r="I807" s="61"/>
      <c r="J807" s="8"/>
      <c r="L807" s="6"/>
      <c r="M807"/>
      <c r="N807"/>
    </row>
    <row r="808" spans="1:14" s="4" customFormat="1" x14ac:dyDescent="0.15">
      <c r="A808" s="64"/>
      <c r="B808" s="2"/>
      <c r="C808" s="7"/>
      <c r="D808" s="7"/>
      <c r="E808" s="7"/>
      <c r="F808" s="60"/>
      <c r="G808" s="60"/>
      <c r="H808" s="60"/>
      <c r="I808" s="61"/>
      <c r="J808" s="8"/>
      <c r="L808" s="6"/>
      <c r="M808"/>
      <c r="N808"/>
    </row>
    <row r="809" spans="1:14" s="4" customFormat="1" x14ac:dyDescent="0.15">
      <c r="A809" s="64"/>
      <c r="B809" s="2"/>
      <c r="C809" s="7"/>
      <c r="D809" s="7"/>
      <c r="E809" s="7"/>
      <c r="F809" s="60"/>
      <c r="G809" s="60"/>
      <c r="H809" s="60"/>
      <c r="I809" s="61"/>
      <c r="J809" s="8"/>
      <c r="L809" s="6"/>
      <c r="M809"/>
      <c r="N809"/>
    </row>
    <row r="810" spans="1:14" s="4" customFormat="1" x14ac:dyDescent="0.15">
      <c r="A810" s="64"/>
      <c r="B810" s="2"/>
      <c r="C810" s="7"/>
      <c r="D810" s="7"/>
      <c r="E810" s="7"/>
      <c r="F810" s="60"/>
      <c r="G810" s="60"/>
      <c r="H810" s="60"/>
      <c r="I810" s="61"/>
      <c r="J810" s="8"/>
      <c r="L810" s="6"/>
      <c r="M810"/>
      <c r="N810"/>
    </row>
    <row r="811" spans="1:14" s="4" customFormat="1" x14ac:dyDescent="0.15">
      <c r="A811" s="64"/>
      <c r="B811" s="2"/>
      <c r="C811" s="7"/>
      <c r="D811" s="7"/>
      <c r="E811" s="7"/>
      <c r="F811" s="60"/>
      <c r="G811" s="60"/>
      <c r="H811" s="60"/>
      <c r="I811" s="61"/>
      <c r="J811" s="8"/>
      <c r="L811" s="6"/>
      <c r="M811"/>
      <c r="N811"/>
    </row>
    <row r="812" spans="1:14" s="4" customFormat="1" x14ac:dyDescent="0.15">
      <c r="A812" s="64"/>
      <c r="B812" s="2"/>
      <c r="C812" s="7"/>
      <c r="D812" s="7"/>
      <c r="E812" s="7"/>
      <c r="F812" s="60"/>
      <c r="G812" s="60"/>
      <c r="H812" s="60"/>
      <c r="I812" s="61"/>
      <c r="J812" s="8"/>
      <c r="L812" s="6"/>
      <c r="M812"/>
      <c r="N812"/>
    </row>
    <row r="813" spans="1:14" s="4" customFormat="1" x14ac:dyDescent="0.15">
      <c r="A813" s="64"/>
      <c r="B813" s="2"/>
      <c r="C813" s="7"/>
      <c r="D813" s="7"/>
      <c r="E813" s="7"/>
      <c r="F813" s="60"/>
      <c r="G813" s="60"/>
      <c r="H813" s="60"/>
      <c r="I813" s="61"/>
      <c r="J813" s="8"/>
      <c r="L813" s="6"/>
      <c r="M813"/>
      <c r="N813"/>
    </row>
    <row r="814" spans="1:14" s="4" customFormat="1" x14ac:dyDescent="0.15">
      <c r="A814" s="64"/>
      <c r="B814" s="2"/>
      <c r="C814" s="7"/>
      <c r="D814" s="7"/>
      <c r="E814" s="7"/>
      <c r="F814" s="60"/>
      <c r="G814" s="60"/>
      <c r="H814" s="60"/>
      <c r="I814" s="61"/>
      <c r="J814" s="8"/>
      <c r="L814" s="6"/>
      <c r="M814"/>
      <c r="N814"/>
    </row>
    <row r="815" spans="1:14" s="4" customFormat="1" x14ac:dyDescent="0.15">
      <c r="A815" s="64"/>
      <c r="B815" s="2"/>
      <c r="C815" s="7"/>
      <c r="D815" s="7"/>
      <c r="E815" s="7"/>
      <c r="F815" s="60"/>
      <c r="G815" s="60"/>
      <c r="H815" s="60"/>
      <c r="I815" s="61"/>
      <c r="J815" s="8"/>
      <c r="L815" s="6"/>
      <c r="M815"/>
      <c r="N815"/>
    </row>
    <row r="816" spans="1:14" s="4" customFormat="1" x14ac:dyDescent="0.15">
      <c r="A816" s="64"/>
      <c r="B816" s="2"/>
      <c r="C816" s="7"/>
      <c r="D816" s="7"/>
      <c r="E816" s="7"/>
      <c r="F816" s="60"/>
      <c r="G816" s="60"/>
      <c r="H816" s="60"/>
      <c r="I816" s="61"/>
      <c r="J816" s="8"/>
      <c r="L816" s="6"/>
      <c r="M816"/>
      <c r="N816"/>
    </row>
    <row r="817" spans="1:14" s="4" customFormat="1" x14ac:dyDescent="0.15">
      <c r="A817" s="64"/>
      <c r="B817" s="2"/>
      <c r="C817" s="7"/>
      <c r="D817" s="7"/>
      <c r="E817" s="7"/>
      <c r="F817" s="60"/>
      <c r="G817" s="60"/>
      <c r="H817" s="60"/>
      <c r="I817" s="61"/>
      <c r="J817" s="8"/>
      <c r="L817" s="6"/>
      <c r="M817"/>
      <c r="N817"/>
    </row>
    <row r="818" spans="1:14" s="4" customFormat="1" x14ac:dyDescent="0.15">
      <c r="A818" s="64"/>
      <c r="B818" s="2"/>
      <c r="C818" s="7"/>
      <c r="D818" s="7"/>
      <c r="E818" s="7"/>
      <c r="F818" s="60"/>
      <c r="G818" s="60"/>
      <c r="H818" s="60"/>
      <c r="I818" s="61"/>
      <c r="J818" s="8"/>
      <c r="L818" s="6"/>
      <c r="M818"/>
      <c r="N818"/>
    </row>
    <row r="819" spans="1:14" s="4" customFormat="1" x14ac:dyDescent="0.15">
      <c r="A819" s="64"/>
      <c r="B819" s="2"/>
      <c r="C819" s="7"/>
      <c r="D819" s="7"/>
      <c r="E819" s="7"/>
      <c r="F819" s="60"/>
      <c r="G819" s="60"/>
      <c r="H819" s="60"/>
      <c r="I819" s="61"/>
      <c r="J819" s="8"/>
      <c r="L819" s="6"/>
      <c r="M819"/>
      <c r="N819"/>
    </row>
    <row r="820" spans="1:14" s="4" customFormat="1" x14ac:dyDescent="0.15">
      <c r="A820" s="64"/>
      <c r="B820" s="2"/>
      <c r="C820" s="7"/>
      <c r="D820" s="7"/>
      <c r="E820" s="7"/>
      <c r="F820" s="60"/>
      <c r="G820" s="60"/>
      <c r="H820" s="60"/>
      <c r="I820" s="61"/>
      <c r="J820" s="8"/>
      <c r="L820" s="6"/>
      <c r="M820"/>
      <c r="N820"/>
    </row>
    <row r="821" spans="1:14" s="4" customFormat="1" x14ac:dyDescent="0.15">
      <c r="A821" s="64"/>
      <c r="B821" s="2"/>
      <c r="C821" s="7"/>
      <c r="D821" s="7"/>
      <c r="E821" s="7"/>
      <c r="F821" s="60"/>
      <c r="G821" s="60"/>
      <c r="H821" s="60"/>
      <c r="I821" s="61"/>
      <c r="J821" s="8"/>
      <c r="L821" s="6"/>
      <c r="M821"/>
      <c r="N821"/>
    </row>
    <row r="822" spans="1:14" s="4" customFormat="1" x14ac:dyDescent="0.15">
      <c r="A822" s="64"/>
      <c r="B822" s="2"/>
      <c r="C822" s="7"/>
      <c r="D822" s="7"/>
      <c r="E822" s="7"/>
      <c r="F822" s="60"/>
      <c r="G822" s="60"/>
      <c r="H822" s="60"/>
      <c r="I822" s="61"/>
      <c r="J822" s="8"/>
      <c r="L822" s="6"/>
      <c r="M822"/>
      <c r="N822"/>
    </row>
    <row r="823" spans="1:14" s="4" customFormat="1" x14ac:dyDescent="0.15">
      <c r="A823" s="64"/>
      <c r="B823" s="2"/>
      <c r="C823" s="7"/>
      <c r="D823" s="7"/>
      <c r="E823" s="7"/>
      <c r="F823" s="60"/>
      <c r="G823" s="60"/>
      <c r="H823" s="60"/>
      <c r="I823" s="61"/>
      <c r="J823" s="8"/>
      <c r="L823" s="6"/>
      <c r="M823"/>
      <c r="N823"/>
    </row>
    <row r="824" spans="1:14" s="4" customFormat="1" x14ac:dyDescent="0.15">
      <c r="A824" s="64"/>
      <c r="B824" s="2"/>
      <c r="C824" s="7"/>
      <c r="D824" s="7"/>
      <c r="E824" s="7"/>
      <c r="F824" s="60"/>
      <c r="G824" s="60"/>
      <c r="H824" s="60"/>
      <c r="I824" s="61"/>
      <c r="J824" s="8"/>
      <c r="L824" s="6"/>
      <c r="M824"/>
      <c r="N824"/>
    </row>
    <row r="825" spans="1:14" s="4" customFormat="1" x14ac:dyDescent="0.15">
      <c r="A825" s="64"/>
      <c r="B825" s="2"/>
      <c r="C825" s="7"/>
      <c r="D825" s="7"/>
      <c r="E825" s="7"/>
      <c r="F825" s="60"/>
      <c r="G825" s="60"/>
      <c r="H825" s="60"/>
      <c r="I825" s="61"/>
      <c r="J825" s="8"/>
      <c r="L825" s="6"/>
      <c r="M825"/>
      <c r="N825"/>
    </row>
    <row r="826" spans="1:14" s="4" customFormat="1" x14ac:dyDescent="0.15">
      <c r="A826" s="64"/>
      <c r="B826" s="2"/>
      <c r="C826" s="7"/>
      <c r="D826" s="7"/>
      <c r="E826" s="7"/>
      <c r="F826" s="60"/>
      <c r="G826" s="60"/>
      <c r="H826" s="60"/>
      <c r="I826" s="61"/>
      <c r="J826" s="8"/>
      <c r="L826" s="6"/>
      <c r="M826"/>
      <c r="N826"/>
    </row>
    <row r="827" spans="1:14" s="4" customFormat="1" x14ac:dyDescent="0.15">
      <c r="A827" s="64"/>
      <c r="B827" s="2"/>
      <c r="C827" s="7"/>
      <c r="D827" s="7"/>
      <c r="E827" s="7"/>
      <c r="F827" s="60"/>
      <c r="G827" s="60"/>
      <c r="H827" s="60"/>
      <c r="I827" s="61"/>
      <c r="J827" s="8"/>
      <c r="L827" s="6"/>
      <c r="M827"/>
      <c r="N827"/>
    </row>
    <row r="828" spans="1:14" s="4" customFormat="1" x14ac:dyDescent="0.15">
      <c r="A828" s="64"/>
      <c r="B828" s="2"/>
      <c r="C828" s="7"/>
      <c r="D828" s="7"/>
      <c r="E828" s="7"/>
      <c r="F828" s="60"/>
      <c r="G828" s="60"/>
      <c r="H828" s="60"/>
      <c r="I828" s="61"/>
      <c r="J828" s="8"/>
      <c r="L828" s="6"/>
      <c r="M828"/>
      <c r="N828"/>
    </row>
    <row r="829" spans="1:14" s="4" customFormat="1" x14ac:dyDescent="0.15">
      <c r="A829" s="64"/>
      <c r="B829" s="2"/>
      <c r="C829" s="7"/>
      <c r="D829" s="7"/>
      <c r="E829" s="7"/>
      <c r="F829" s="60"/>
      <c r="G829" s="60"/>
      <c r="H829" s="60"/>
      <c r="I829" s="61"/>
      <c r="J829" s="8"/>
      <c r="L829" s="6"/>
      <c r="M829"/>
      <c r="N829"/>
    </row>
    <row r="830" spans="1:14" s="4" customFormat="1" x14ac:dyDescent="0.15">
      <c r="A830" s="64"/>
      <c r="B830" s="2"/>
      <c r="C830" s="7"/>
      <c r="D830" s="7"/>
      <c r="E830" s="7"/>
      <c r="F830" s="60"/>
      <c r="G830" s="60"/>
      <c r="H830" s="60"/>
      <c r="I830" s="61"/>
      <c r="J830" s="8"/>
      <c r="L830" s="6"/>
      <c r="M830"/>
      <c r="N830"/>
    </row>
    <row r="831" spans="1:14" s="4" customFormat="1" x14ac:dyDescent="0.15">
      <c r="A831" s="64"/>
      <c r="B831" s="2"/>
      <c r="C831" s="7"/>
      <c r="D831" s="7"/>
      <c r="E831" s="7"/>
      <c r="F831" s="60"/>
      <c r="G831" s="60"/>
      <c r="H831" s="60"/>
      <c r="I831" s="61"/>
      <c r="J831" s="8"/>
      <c r="L831" s="6"/>
      <c r="M831"/>
      <c r="N831"/>
    </row>
    <row r="832" spans="1:14" s="4" customFormat="1" x14ac:dyDescent="0.15">
      <c r="A832" s="64"/>
      <c r="B832" s="2"/>
      <c r="C832" s="7"/>
      <c r="D832" s="7"/>
      <c r="E832" s="7"/>
      <c r="F832" s="60"/>
      <c r="G832" s="60"/>
      <c r="H832" s="60"/>
      <c r="I832" s="61"/>
      <c r="J832" s="8"/>
      <c r="L832" s="6"/>
      <c r="M832"/>
      <c r="N832"/>
    </row>
    <row r="833" spans="1:14" s="4" customFormat="1" x14ac:dyDescent="0.15">
      <c r="A833" s="64"/>
      <c r="B833" s="2"/>
      <c r="C833" s="7"/>
      <c r="D833" s="7"/>
      <c r="E833" s="7"/>
      <c r="F833" s="60"/>
      <c r="G833" s="60"/>
      <c r="H833" s="60"/>
      <c r="I833" s="61"/>
      <c r="J833" s="8"/>
      <c r="L833" s="6"/>
      <c r="M833"/>
      <c r="N833"/>
    </row>
    <row r="834" spans="1:14" s="4" customFormat="1" x14ac:dyDescent="0.15">
      <c r="A834" s="64"/>
      <c r="B834" s="2"/>
      <c r="C834" s="7"/>
      <c r="D834" s="7"/>
      <c r="E834" s="7"/>
      <c r="F834" s="60"/>
      <c r="G834" s="60"/>
      <c r="H834" s="60"/>
      <c r="I834" s="61"/>
      <c r="J834" s="8"/>
      <c r="L834" s="6"/>
      <c r="M834"/>
      <c r="N834"/>
    </row>
    <row r="835" spans="1:14" s="4" customFormat="1" x14ac:dyDescent="0.15">
      <c r="A835" s="64"/>
      <c r="B835" s="2"/>
      <c r="C835" s="7"/>
      <c r="D835" s="7"/>
      <c r="E835" s="7"/>
      <c r="F835" s="60"/>
      <c r="G835" s="60"/>
      <c r="H835" s="60"/>
      <c r="I835" s="61"/>
      <c r="J835" s="8"/>
      <c r="L835" s="6"/>
      <c r="M835"/>
      <c r="N835"/>
    </row>
    <row r="836" spans="1:14" s="4" customFormat="1" x14ac:dyDescent="0.15">
      <c r="A836" s="64"/>
      <c r="B836" s="2"/>
      <c r="C836" s="7"/>
      <c r="D836" s="7"/>
      <c r="E836" s="7"/>
      <c r="F836" s="60"/>
      <c r="G836" s="60"/>
      <c r="H836" s="60"/>
      <c r="I836" s="61"/>
      <c r="J836" s="8"/>
      <c r="L836" s="6"/>
      <c r="M836"/>
      <c r="N836"/>
    </row>
    <row r="837" spans="1:14" s="4" customFormat="1" x14ac:dyDescent="0.15">
      <c r="A837" s="64"/>
      <c r="B837" s="2"/>
      <c r="C837" s="7"/>
      <c r="D837" s="7"/>
      <c r="E837" s="7"/>
      <c r="F837" s="60"/>
      <c r="G837" s="60"/>
      <c r="H837" s="60"/>
      <c r="I837" s="61"/>
      <c r="J837" s="8"/>
      <c r="L837" s="6"/>
      <c r="M837"/>
      <c r="N837"/>
    </row>
    <row r="838" spans="1:14" s="4" customFormat="1" x14ac:dyDescent="0.15">
      <c r="A838" s="64"/>
      <c r="B838" s="2"/>
      <c r="C838" s="7"/>
      <c r="D838" s="7"/>
      <c r="E838" s="7"/>
      <c r="F838" s="60"/>
      <c r="G838" s="60"/>
      <c r="H838" s="60"/>
      <c r="I838" s="61"/>
      <c r="J838" s="8"/>
      <c r="L838" s="6"/>
      <c r="M838"/>
      <c r="N838"/>
    </row>
    <row r="839" spans="1:14" s="4" customFormat="1" x14ac:dyDescent="0.15">
      <c r="A839" s="64"/>
      <c r="B839" s="2"/>
      <c r="C839" s="7"/>
      <c r="D839" s="7"/>
      <c r="E839" s="7"/>
      <c r="F839" s="60"/>
      <c r="G839" s="60"/>
      <c r="H839" s="60"/>
      <c r="I839" s="61"/>
      <c r="J839" s="8"/>
      <c r="L839" s="6"/>
      <c r="M839"/>
      <c r="N839"/>
    </row>
    <row r="840" spans="1:14" s="4" customFormat="1" x14ac:dyDescent="0.15">
      <c r="A840" s="64"/>
      <c r="B840" s="2"/>
      <c r="C840" s="7"/>
      <c r="D840" s="7"/>
      <c r="E840" s="7"/>
      <c r="F840" s="60"/>
      <c r="G840" s="60"/>
      <c r="H840" s="60"/>
      <c r="I840" s="61"/>
      <c r="J840" s="8"/>
      <c r="L840" s="6"/>
      <c r="M840"/>
      <c r="N840"/>
    </row>
    <row r="841" spans="1:14" s="4" customFormat="1" x14ac:dyDescent="0.15">
      <c r="A841" s="64"/>
      <c r="B841" s="2"/>
      <c r="C841" s="7"/>
      <c r="D841" s="7"/>
      <c r="E841" s="7"/>
      <c r="F841" s="60"/>
      <c r="G841" s="60"/>
      <c r="H841" s="60"/>
      <c r="I841" s="61"/>
      <c r="J841" s="8"/>
      <c r="L841" s="6"/>
      <c r="M841"/>
      <c r="N841"/>
    </row>
    <row r="842" spans="1:14" s="4" customFormat="1" x14ac:dyDescent="0.15">
      <c r="A842" s="64"/>
      <c r="B842" s="2"/>
      <c r="C842" s="7"/>
      <c r="D842" s="7"/>
      <c r="E842" s="7"/>
      <c r="F842" s="60"/>
      <c r="G842" s="60"/>
      <c r="H842" s="60"/>
      <c r="I842" s="61"/>
      <c r="J842" s="8"/>
      <c r="L842" s="6"/>
      <c r="M842"/>
      <c r="N842"/>
    </row>
    <row r="843" spans="1:14" s="4" customFormat="1" x14ac:dyDescent="0.15">
      <c r="A843" s="64"/>
      <c r="B843" s="2"/>
      <c r="C843" s="7"/>
      <c r="D843" s="7"/>
      <c r="E843" s="7"/>
      <c r="F843" s="60"/>
      <c r="G843" s="60"/>
      <c r="H843" s="60"/>
      <c r="I843" s="61"/>
      <c r="J843" s="8"/>
      <c r="L843" s="6"/>
      <c r="M843"/>
      <c r="N843"/>
    </row>
    <row r="844" spans="1:14" s="4" customFormat="1" x14ac:dyDescent="0.15">
      <c r="A844" s="64"/>
      <c r="B844" s="2"/>
      <c r="C844" s="7"/>
      <c r="D844" s="7"/>
      <c r="E844" s="7"/>
      <c r="F844" s="60"/>
      <c r="G844" s="60"/>
      <c r="H844" s="60"/>
      <c r="I844" s="61"/>
      <c r="J844" s="8"/>
      <c r="L844" s="6"/>
      <c r="M844"/>
      <c r="N844"/>
    </row>
    <row r="845" spans="1:14" s="4" customFormat="1" x14ac:dyDescent="0.15">
      <c r="A845" s="64"/>
      <c r="B845" s="2"/>
      <c r="C845" s="7"/>
      <c r="D845" s="7"/>
      <c r="E845" s="7"/>
      <c r="F845" s="60"/>
      <c r="G845" s="60"/>
      <c r="H845" s="60"/>
      <c r="I845" s="61"/>
      <c r="J845" s="8"/>
      <c r="L845" s="6"/>
      <c r="M845"/>
      <c r="N845"/>
    </row>
    <row r="846" spans="1:14" s="4" customFormat="1" x14ac:dyDescent="0.15">
      <c r="A846" s="64"/>
      <c r="B846" s="2"/>
      <c r="C846" s="7"/>
      <c r="D846" s="7"/>
      <c r="E846" s="7"/>
      <c r="F846" s="60"/>
      <c r="G846" s="60"/>
      <c r="H846" s="60"/>
      <c r="I846" s="61"/>
      <c r="J846" s="8"/>
      <c r="L846" s="6"/>
      <c r="M846"/>
      <c r="N846"/>
    </row>
    <row r="847" spans="1:14" s="4" customFormat="1" x14ac:dyDescent="0.15">
      <c r="A847" s="64"/>
      <c r="B847" s="2"/>
      <c r="C847" s="7"/>
      <c r="D847" s="7"/>
      <c r="E847" s="7"/>
      <c r="F847" s="60"/>
      <c r="G847" s="60"/>
      <c r="H847" s="60"/>
      <c r="I847" s="61"/>
      <c r="J847" s="8"/>
      <c r="L847" s="6"/>
      <c r="M847"/>
      <c r="N847"/>
    </row>
    <row r="848" spans="1:14" s="4" customFormat="1" x14ac:dyDescent="0.15">
      <c r="A848" s="64"/>
      <c r="B848" s="2"/>
      <c r="C848" s="7"/>
      <c r="D848" s="7"/>
      <c r="E848" s="7"/>
      <c r="F848" s="60"/>
      <c r="G848" s="60"/>
      <c r="H848" s="60"/>
      <c r="I848" s="61"/>
      <c r="J848" s="8"/>
      <c r="L848" s="6"/>
      <c r="M848"/>
      <c r="N848"/>
    </row>
    <row r="849" spans="1:14" s="4" customFormat="1" x14ac:dyDescent="0.15">
      <c r="A849" s="64"/>
      <c r="B849" s="2"/>
      <c r="C849" s="7"/>
      <c r="D849" s="7"/>
      <c r="E849" s="7"/>
      <c r="F849" s="60"/>
      <c r="G849" s="60"/>
      <c r="H849" s="60"/>
      <c r="I849" s="61"/>
      <c r="J849" s="8"/>
      <c r="L849" s="6"/>
      <c r="M849"/>
      <c r="N849"/>
    </row>
    <row r="850" spans="1:14" s="4" customFormat="1" x14ac:dyDescent="0.15">
      <c r="A850" s="64"/>
      <c r="B850" s="2"/>
      <c r="C850" s="7"/>
      <c r="D850" s="7"/>
      <c r="E850" s="7"/>
      <c r="F850" s="60"/>
      <c r="G850" s="60"/>
      <c r="H850" s="60"/>
      <c r="I850" s="61"/>
      <c r="J850" s="8"/>
      <c r="L850" s="6"/>
      <c r="M850"/>
      <c r="N850"/>
    </row>
    <row r="851" spans="1:14" s="4" customFormat="1" x14ac:dyDescent="0.15">
      <c r="A851" s="64"/>
      <c r="B851" s="2"/>
      <c r="C851" s="7"/>
      <c r="D851" s="7"/>
      <c r="E851" s="7"/>
      <c r="F851" s="60"/>
      <c r="G851" s="60"/>
      <c r="H851" s="60"/>
      <c r="I851" s="61"/>
      <c r="J851" s="8"/>
      <c r="L851" s="6"/>
      <c r="M851"/>
      <c r="N851"/>
    </row>
    <row r="852" spans="1:14" s="4" customFormat="1" x14ac:dyDescent="0.15">
      <c r="A852" s="64"/>
      <c r="B852" s="2"/>
      <c r="C852" s="7"/>
      <c r="D852" s="7"/>
      <c r="E852" s="7"/>
      <c r="F852" s="60"/>
      <c r="G852" s="60"/>
      <c r="H852" s="60"/>
      <c r="I852" s="61"/>
      <c r="J852" s="8"/>
      <c r="L852" s="6"/>
      <c r="M852"/>
      <c r="N852"/>
    </row>
    <row r="853" spans="1:14" s="4" customFormat="1" x14ac:dyDescent="0.15">
      <c r="A853" s="64"/>
      <c r="B853" s="2"/>
      <c r="C853" s="7"/>
      <c r="D853" s="7"/>
      <c r="E853" s="7"/>
      <c r="F853" s="60"/>
      <c r="G853" s="60"/>
      <c r="H853" s="60"/>
      <c r="I853" s="61"/>
      <c r="J853" s="8"/>
      <c r="L853" s="6"/>
      <c r="M853"/>
      <c r="N853"/>
    </row>
  </sheetData>
  <autoFilter ref="A3:N36"/>
  <mergeCells count="2">
    <mergeCell ref="A2:L2"/>
    <mergeCell ref="A36:L36"/>
  </mergeCells>
  <phoneticPr fontId="32" type="noConversion"/>
  <printOptions horizontalCentered="1"/>
  <pageMargins left="0" right="0" top="0.196527777777778" bottom="1.1812499999999999" header="0.51180555555555496" footer="0"/>
  <pageSetup paperSize="9" firstPageNumber="0" orientation="portrait" horizontalDpi="300" verticalDpi="3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3"/>
  <sheetViews>
    <sheetView zoomScaleNormal="100" workbookViewId="0">
      <pane ySplit="3" topLeftCell="A4" activePane="bottomLeft" state="frozen"/>
      <selection pane="bottomLeft" activeCell="N6" sqref="N6"/>
    </sheetView>
  </sheetViews>
  <sheetFormatPr defaultRowHeight="16.5" x14ac:dyDescent="0.15"/>
  <cols>
    <col min="1" max="1" width="5.5" style="64" customWidth="1"/>
    <col min="2" max="2" width="15.875" style="2" customWidth="1"/>
    <col min="3" max="4" width="14.625" style="3" customWidth="1"/>
    <col min="5" max="5" width="12.125" style="3" customWidth="1"/>
    <col min="6" max="6" width="10.625" hidden="1" customWidth="1"/>
    <col min="7" max="7" width="11.875" hidden="1" customWidth="1"/>
    <col min="8" max="8" width="9.25" hidden="1" customWidth="1"/>
    <col min="9" max="9" width="12.625" style="4" hidden="1" customWidth="1"/>
    <col min="10" max="10" width="10" style="5" customWidth="1"/>
    <col min="11" max="11" width="14.375" style="4" customWidth="1"/>
    <col min="12" max="12" width="10.5" style="6" customWidth="1"/>
    <col min="13" max="13" width="9" customWidth="1"/>
    <col min="14" max="14" width="14.5" customWidth="1"/>
    <col min="15" max="15" width="10.5" customWidth="1"/>
    <col min="16" max="1025" width="8.75" customWidth="1"/>
  </cols>
  <sheetData>
    <row r="1" spans="1:14" x14ac:dyDescent="0.15">
      <c r="C1" s="7"/>
      <c r="D1" s="7"/>
      <c r="E1" s="7"/>
      <c r="J1" s="8"/>
    </row>
    <row r="2" spans="1:14" ht="66.75" customHeight="1" x14ac:dyDescent="0.15">
      <c r="A2" s="115" t="s">
        <v>336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4" ht="40.5" customHeight="1" x14ac:dyDescent="0.15">
      <c r="A3" s="65" t="s">
        <v>1</v>
      </c>
      <c r="B3" s="47" t="s">
        <v>2</v>
      </c>
      <c r="C3" s="10" t="s">
        <v>3</v>
      </c>
      <c r="D3" s="10" t="s">
        <v>4</v>
      </c>
      <c r="E3" s="10" t="s">
        <v>5</v>
      </c>
      <c r="F3" s="11"/>
      <c r="G3" s="11"/>
      <c r="H3" s="11"/>
      <c r="I3" s="12"/>
      <c r="J3" s="10" t="s">
        <v>6</v>
      </c>
      <c r="K3" s="10" t="s">
        <v>7</v>
      </c>
      <c r="L3" s="13" t="s">
        <v>8</v>
      </c>
      <c r="N3" s="72" t="s">
        <v>290</v>
      </c>
    </row>
    <row r="4" spans="1:14" ht="40.5" customHeight="1" x14ac:dyDescent="0.15">
      <c r="A4" s="73" t="s">
        <v>283</v>
      </c>
      <c r="B4" s="74" t="s">
        <v>287</v>
      </c>
      <c r="C4" s="67">
        <f>C5+'冠名基金收支明细 (2020)'!C4</f>
        <v>12659387.199999999</v>
      </c>
      <c r="D4" s="67">
        <f>D5+'冠名基金收支明细 (2020)'!D4</f>
        <v>9975337.4199999999</v>
      </c>
      <c r="E4" s="67">
        <f>SUM(E6,E9,E12,E15,E18,E21,E24,E27,E30,E31,E34,E37,E39,E41,E43,E45,E47,E50,E53,E55,E57,E59,E61,E76,E78,E80,E82,E84)</f>
        <v>2684049.7800000003</v>
      </c>
      <c r="F4" s="11"/>
      <c r="G4" s="11"/>
      <c r="H4" s="11"/>
      <c r="I4" s="12"/>
      <c r="J4" s="15" t="s">
        <v>9</v>
      </c>
      <c r="K4" s="15" t="s">
        <v>9</v>
      </c>
      <c r="L4" s="49" t="s">
        <v>9</v>
      </c>
      <c r="N4" s="69">
        <f>E5+'冠名基金收支明细 (2020)'!E4</f>
        <v>2684049.7799999998</v>
      </c>
    </row>
    <row r="5" spans="1:14" ht="40.5" customHeight="1" x14ac:dyDescent="0.15">
      <c r="A5" s="73" t="s">
        <v>283</v>
      </c>
      <c r="B5" s="47" t="s">
        <v>20</v>
      </c>
      <c r="C5" s="67">
        <f>SUM(C6,C9,C12,C15,C18,C21,C24,C27,C30,C31,C34,C37,C39,C41,C43,C45,C47,C50,C53,C55,C57,C59,C61,C76,C78,C80,C82,C84)</f>
        <v>7913352.5</v>
      </c>
      <c r="D5" s="67">
        <f>SUM(D6,D9,D12,D15,D18,D21,D24,D27,D30,D31,D34,D37,D39,D41,D43,D45,D47,D50,D53,D55,D57,D59,D61,D76,D78,D80,D82,D84)</f>
        <v>5812353</v>
      </c>
      <c r="E5" s="67">
        <f>E8+E11+E23+E33+E36+E38+E40+E42+E44+E46+E49+E52+E54+E56+E58+E60+E63+E65+E67+E69+E71+E72+E74+E77+E79+E81+E83+E85</f>
        <v>2100999.5</v>
      </c>
      <c r="F5" s="11"/>
      <c r="G5" s="11"/>
      <c r="H5" s="11"/>
      <c r="I5" s="12"/>
      <c r="J5" s="15" t="s">
        <v>9</v>
      </c>
      <c r="K5" s="15" t="s">
        <v>9</v>
      </c>
      <c r="L5" s="49" t="s">
        <v>9</v>
      </c>
      <c r="N5" s="69"/>
    </row>
    <row r="6" spans="1:14" s="19" customFormat="1" ht="37.5" customHeight="1" x14ac:dyDescent="0.15">
      <c r="A6" s="70" t="s">
        <v>13</v>
      </c>
      <c r="B6" s="26" t="s">
        <v>14</v>
      </c>
      <c r="C6" s="3">
        <f>C8</f>
        <v>50000</v>
      </c>
      <c r="D6" s="3">
        <f>D8</f>
        <v>100000</v>
      </c>
      <c r="E6" s="3">
        <f>E7+E8</f>
        <v>301688</v>
      </c>
      <c r="F6" s="27"/>
      <c r="G6" s="27"/>
      <c r="H6" s="27"/>
      <c r="I6" s="27"/>
      <c r="J6" s="5" t="s">
        <v>15</v>
      </c>
      <c r="K6" s="28" t="s">
        <v>16</v>
      </c>
      <c r="L6" s="29" t="s">
        <v>17</v>
      </c>
      <c r="N6" s="20"/>
    </row>
    <row r="7" spans="1:14" s="19" customFormat="1" ht="37.5" customHeight="1" x14ac:dyDescent="0.15">
      <c r="A7" s="70" t="s">
        <v>13</v>
      </c>
      <c r="B7" s="47" t="s">
        <v>19</v>
      </c>
      <c r="C7" s="15" t="s">
        <v>9</v>
      </c>
      <c r="D7" s="15" t="s">
        <v>9</v>
      </c>
      <c r="E7" s="32">
        <f>'冠名基金收支明细 (2020)'!E6</f>
        <v>351688</v>
      </c>
      <c r="F7" s="27"/>
      <c r="G7" s="27"/>
      <c r="H7" s="27"/>
      <c r="I7" s="27"/>
      <c r="J7" s="33" t="s">
        <v>15</v>
      </c>
      <c r="K7" s="28" t="s">
        <v>16</v>
      </c>
      <c r="L7" s="29" t="s">
        <v>17</v>
      </c>
    </row>
    <row r="8" spans="1:14" s="19" customFormat="1" ht="37.5" customHeight="1" x14ac:dyDescent="0.15">
      <c r="A8" s="70" t="s">
        <v>13</v>
      </c>
      <c r="B8" s="47" t="s">
        <v>20</v>
      </c>
      <c r="C8" s="32">
        <v>50000</v>
      </c>
      <c r="D8" s="32">
        <v>100000</v>
      </c>
      <c r="E8" s="32">
        <f>C8-D8</f>
        <v>-50000</v>
      </c>
      <c r="F8" s="27"/>
      <c r="G8" s="27"/>
      <c r="H8" s="27"/>
      <c r="I8" s="27"/>
      <c r="J8" s="33" t="s">
        <v>15</v>
      </c>
      <c r="K8" s="28" t="s">
        <v>16</v>
      </c>
      <c r="L8" s="29" t="s">
        <v>17</v>
      </c>
      <c r="N8" s="20"/>
    </row>
    <row r="9" spans="1:14" s="19" customFormat="1" ht="37.5" customHeight="1" x14ac:dyDescent="0.15">
      <c r="A9" s="70" t="s">
        <v>21</v>
      </c>
      <c r="B9" s="26" t="s">
        <v>22</v>
      </c>
      <c r="C9" s="3">
        <f>C11</f>
        <v>2250000</v>
      </c>
      <c r="D9" s="3">
        <f>D11</f>
        <v>2250000</v>
      </c>
      <c r="E9" s="3">
        <f>E10+E11</f>
        <v>0</v>
      </c>
      <c r="F9" s="3"/>
      <c r="G9" s="34"/>
      <c r="H9" s="31"/>
      <c r="I9" s="35"/>
      <c r="J9" s="5" t="s">
        <v>23</v>
      </c>
      <c r="K9" s="28" t="s">
        <v>24</v>
      </c>
      <c r="L9" s="29" t="s">
        <v>25</v>
      </c>
    </row>
    <row r="10" spans="1:14" s="19" customFormat="1" ht="37.5" customHeight="1" x14ac:dyDescent="0.15">
      <c r="A10" s="70" t="s">
        <v>21</v>
      </c>
      <c r="B10" s="47" t="s">
        <v>19</v>
      </c>
      <c r="C10" s="15" t="s">
        <v>9</v>
      </c>
      <c r="D10" s="15" t="s">
        <v>9</v>
      </c>
      <c r="E10" s="32">
        <f>'冠名基金收支明细 (2020)'!E9</f>
        <v>0</v>
      </c>
      <c r="F10" s="3"/>
      <c r="G10" s="34"/>
      <c r="H10" s="31"/>
      <c r="I10" s="35"/>
      <c r="J10" s="33" t="s">
        <v>23</v>
      </c>
      <c r="K10" s="28" t="s">
        <v>24</v>
      </c>
      <c r="L10" s="29" t="s">
        <v>25</v>
      </c>
    </row>
    <row r="11" spans="1:14" s="19" customFormat="1" ht="37.5" customHeight="1" x14ac:dyDescent="0.15">
      <c r="A11" s="70" t="s">
        <v>21</v>
      </c>
      <c r="B11" s="47" t="s">
        <v>20</v>
      </c>
      <c r="C11" s="32">
        <v>2250000</v>
      </c>
      <c r="D11" s="32">
        <v>2250000</v>
      </c>
      <c r="E11" s="32">
        <f>C11-D11</f>
        <v>0</v>
      </c>
      <c r="F11" s="3"/>
      <c r="G11" s="34"/>
      <c r="H11" s="31"/>
      <c r="I11" s="35"/>
      <c r="J11" s="33" t="s">
        <v>23</v>
      </c>
      <c r="K11" s="28" t="s">
        <v>24</v>
      </c>
      <c r="L11" s="29" t="s">
        <v>25</v>
      </c>
    </row>
    <row r="12" spans="1:14" s="19" customFormat="1" ht="37.5" customHeight="1" x14ac:dyDescent="0.15">
      <c r="A12" s="70" t="s">
        <v>26</v>
      </c>
      <c r="B12" s="26" t="s">
        <v>27</v>
      </c>
      <c r="C12" s="3">
        <v>0</v>
      </c>
      <c r="D12" s="3">
        <v>0</v>
      </c>
      <c r="E12" s="3">
        <f>E13</f>
        <v>20000</v>
      </c>
      <c r="F12" s="3"/>
      <c r="G12" s="34"/>
      <c r="H12" s="31"/>
      <c r="I12" s="35"/>
      <c r="J12" s="5" t="s">
        <v>28</v>
      </c>
      <c r="K12" s="36" t="s">
        <v>29</v>
      </c>
      <c r="L12" s="29" t="s">
        <v>30</v>
      </c>
    </row>
    <row r="13" spans="1:14" s="19" customFormat="1" ht="37.5" customHeight="1" x14ac:dyDescent="0.15">
      <c r="A13" s="70" t="s">
        <v>26</v>
      </c>
      <c r="B13" s="47" t="s">
        <v>20</v>
      </c>
      <c r="C13" s="15" t="s">
        <v>9</v>
      </c>
      <c r="D13" s="15" t="s">
        <v>9</v>
      </c>
      <c r="E13" s="32">
        <f>'冠名基金收支明细 (2020)'!E12</f>
        <v>20000</v>
      </c>
      <c r="F13" s="3"/>
      <c r="G13" s="34"/>
      <c r="H13" s="31"/>
      <c r="I13" s="35"/>
      <c r="J13" s="33" t="s">
        <v>28</v>
      </c>
      <c r="K13" s="36" t="s">
        <v>29</v>
      </c>
      <c r="L13" s="29" t="s">
        <v>30</v>
      </c>
      <c r="N13" s="20"/>
    </row>
    <row r="14" spans="1:14" s="19" customFormat="1" ht="37.5" customHeight="1" x14ac:dyDescent="0.15">
      <c r="A14" s="70" t="s">
        <v>26</v>
      </c>
      <c r="B14" s="47" t="s">
        <v>20</v>
      </c>
      <c r="C14" s="32">
        <v>0</v>
      </c>
      <c r="D14" s="32">
        <v>0</v>
      </c>
      <c r="E14" s="32">
        <v>0</v>
      </c>
      <c r="F14" s="3"/>
      <c r="G14" s="34"/>
      <c r="H14" s="31"/>
      <c r="I14" s="35"/>
      <c r="J14" s="33" t="s">
        <v>28</v>
      </c>
      <c r="K14" s="36" t="s">
        <v>29</v>
      </c>
      <c r="L14" s="29" t="s">
        <v>30</v>
      </c>
      <c r="N14" s="20"/>
    </row>
    <row r="15" spans="1:14" s="19" customFormat="1" ht="37.5" customHeight="1" x14ac:dyDescent="0.15">
      <c r="A15" s="70" t="s">
        <v>31</v>
      </c>
      <c r="B15" s="26" t="s">
        <v>32</v>
      </c>
      <c r="C15" s="3">
        <v>0</v>
      </c>
      <c r="D15" s="3">
        <v>0</v>
      </c>
      <c r="E15" s="3">
        <f>E16</f>
        <v>1520</v>
      </c>
      <c r="F15" s="3"/>
      <c r="G15" s="34"/>
      <c r="H15" s="31"/>
      <c r="I15" s="35"/>
      <c r="J15" s="5" t="s">
        <v>33</v>
      </c>
      <c r="K15" s="28" t="s">
        <v>34</v>
      </c>
      <c r="L15" s="29" t="s">
        <v>35</v>
      </c>
    </row>
    <row r="16" spans="1:14" s="19" customFormat="1" ht="37.5" customHeight="1" x14ac:dyDescent="0.15">
      <c r="A16" s="70" t="s">
        <v>31</v>
      </c>
      <c r="B16" s="47" t="s">
        <v>19</v>
      </c>
      <c r="C16" s="15" t="s">
        <v>9</v>
      </c>
      <c r="D16" s="15" t="s">
        <v>9</v>
      </c>
      <c r="E16" s="32">
        <f>'冠名基金收支明细 (2020)'!E15</f>
        <v>1520</v>
      </c>
      <c r="F16" s="3"/>
      <c r="G16" s="34"/>
      <c r="H16" s="31"/>
      <c r="I16" s="35"/>
      <c r="J16" s="33" t="s">
        <v>33</v>
      </c>
      <c r="K16" s="28" t="s">
        <v>34</v>
      </c>
      <c r="L16" s="29" t="s">
        <v>35</v>
      </c>
    </row>
    <row r="17" spans="1:12" s="19" customFormat="1" ht="37.5" customHeight="1" x14ac:dyDescent="0.15">
      <c r="A17" s="70" t="s">
        <v>31</v>
      </c>
      <c r="B17" s="47" t="s">
        <v>20</v>
      </c>
      <c r="C17" s="32">
        <v>0</v>
      </c>
      <c r="D17" s="32">
        <v>0</v>
      </c>
      <c r="E17" s="32">
        <v>0</v>
      </c>
      <c r="F17" s="3"/>
      <c r="G17" s="34"/>
      <c r="H17" s="31"/>
      <c r="I17" s="35"/>
      <c r="J17" s="33" t="s">
        <v>33</v>
      </c>
      <c r="K17" s="28" t="s">
        <v>34</v>
      </c>
      <c r="L17" s="29" t="s">
        <v>35</v>
      </c>
    </row>
    <row r="18" spans="1:12" s="19" customFormat="1" ht="37.5" customHeight="1" x14ac:dyDescent="0.15">
      <c r="A18" s="70" t="s">
        <v>36</v>
      </c>
      <c r="B18" s="26" t="s">
        <v>37</v>
      </c>
      <c r="C18" s="3">
        <f>C20</f>
        <v>0</v>
      </c>
      <c r="D18" s="3">
        <f>D20</f>
        <v>0</v>
      </c>
      <c r="E18" s="3">
        <f>E19</f>
        <v>18350</v>
      </c>
      <c r="F18" s="3"/>
      <c r="G18" s="34"/>
      <c r="H18" s="31"/>
      <c r="I18" s="35"/>
      <c r="J18" s="5" t="s">
        <v>38</v>
      </c>
      <c r="K18" s="28" t="s">
        <v>39</v>
      </c>
      <c r="L18" s="29" t="s">
        <v>40</v>
      </c>
    </row>
    <row r="19" spans="1:12" s="19" customFormat="1" ht="37.5" customHeight="1" x14ac:dyDescent="0.15">
      <c r="A19" s="70" t="s">
        <v>36</v>
      </c>
      <c r="B19" s="47" t="s">
        <v>19</v>
      </c>
      <c r="C19" s="15" t="s">
        <v>9</v>
      </c>
      <c r="D19" s="15" t="s">
        <v>9</v>
      </c>
      <c r="E19" s="32">
        <f>'冠名基金收支明细 (2020)'!E18</f>
        <v>18350</v>
      </c>
      <c r="F19" s="3"/>
      <c r="G19" s="34"/>
      <c r="H19" s="31"/>
      <c r="I19" s="35"/>
      <c r="J19" s="33" t="s">
        <v>38</v>
      </c>
      <c r="K19" s="28" t="s">
        <v>39</v>
      </c>
      <c r="L19" s="29" t="s">
        <v>40</v>
      </c>
    </row>
    <row r="20" spans="1:12" s="19" customFormat="1" ht="37.5" customHeight="1" x14ac:dyDescent="0.15">
      <c r="A20" s="70" t="s">
        <v>36</v>
      </c>
      <c r="B20" s="47" t="s">
        <v>20</v>
      </c>
      <c r="C20" s="32">
        <v>0</v>
      </c>
      <c r="D20" s="32">
        <v>0</v>
      </c>
      <c r="E20" s="32">
        <v>0</v>
      </c>
      <c r="F20" s="3"/>
      <c r="G20" s="34"/>
      <c r="H20" s="31"/>
      <c r="I20" s="35"/>
      <c r="J20" s="33" t="s">
        <v>38</v>
      </c>
      <c r="K20" s="28" t="s">
        <v>39</v>
      </c>
      <c r="L20" s="29" t="s">
        <v>40</v>
      </c>
    </row>
    <row r="21" spans="1:12" s="19" customFormat="1" ht="37.5" customHeight="1" x14ac:dyDescent="0.15">
      <c r="A21" s="70" t="s">
        <v>41</v>
      </c>
      <c r="B21" s="26" t="s">
        <v>42</v>
      </c>
      <c r="C21" s="3">
        <f>C23</f>
        <v>0</v>
      </c>
      <c r="D21" s="3">
        <f>D23</f>
        <v>17200</v>
      </c>
      <c r="E21" s="3">
        <f>E22+E23</f>
        <v>15513.759999999995</v>
      </c>
      <c r="F21" s="3"/>
      <c r="G21" s="34"/>
      <c r="H21" s="31"/>
      <c r="I21" s="35"/>
      <c r="J21" s="5" t="s">
        <v>33</v>
      </c>
      <c r="K21" s="28" t="s">
        <v>43</v>
      </c>
      <c r="L21" s="29" t="s">
        <v>44</v>
      </c>
    </row>
    <row r="22" spans="1:12" s="19" customFormat="1" ht="37.5" customHeight="1" x14ac:dyDescent="0.15">
      <c r="A22" s="70" t="s">
        <v>41</v>
      </c>
      <c r="B22" s="47" t="s">
        <v>19</v>
      </c>
      <c r="C22" s="15" t="s">
        <v>9</v>
      </c>
      <c r="D22" s="15" t="s">
        <v>9</v>
      </c>
      <c r="E22" s="32">
        <f>'冠名基金收支明细 (2020)'!E21</f>
        <v>32713.759999999995</v>
      </c>
      <c r="F22" s="3"/>
      <c r="G22" s="34"/>
      <c r="H22" s="31"/>
      <c r="I22" s="35"/>
      <c r="J22" s="33" t="s">
        <v>33</v>
      </c>
      <c r="K22" s="28" t="s">
        <v>43</v>
      </c>
      <c r="L22" s="29" t="s">
        <v>44</v>
      </c>
    </row>
    <row r="23" spans="1:12" s="19" customFormat="1" ht="37.5" customHeight="1" x14ac:dyDescent="0.15">
      <c r="A23" s="70" t="s">
        <v>41</v>
      </c>
      <c r="B23" s="47" t="s">
        <v>20</v>
      </c>
      <c r="C23" s="32">
        <v>0</v>
      </c>
      <c r="D23" s="32">
        <v>17200</v>
      </c>
      <c r="E23" s="32">
        <f>C23-D23</f>
        <v>-17200</v>
      </c>
      <c r="F23" s="3"/>
      <c r="G23" s="34"/>
      <c r="H23" s="31"/>
      <c r="I23" s="35"/>
      <c r="J23" s="33" t="s">
        <v>33</v>
      </c>
      <c r="K23" s="28" t="s">
        <v>43</v>
      </c>
      <c r="L23" s="29" t="s">
        <v>44</v>
      </c>
    </row>
    <row r="24" spans="1:12" s="19" customFormat="1" ht="37.5" customHeight="1" x14ac:dyDescent="0.15">
      <c r="A24" s="70" t="s">
        <v>46</v>
      </c>
      <c r="B24" s="26" t="s">
        <v>47</v>
      </c>
      <c r="C24" s="3">
        <f>C26</f>
        <v>0</v>
      </c>
      <c r="D24" s="3">
        <f>D26</f>
        <v>0</v>
      </c>
      <c r="E24" s="3">
        <f>E25</f>
        <v>30000</v>
      </c>
      <c r="F24" s="3"/>
      <c r="G24" s="34"/>
      <c r="H24" s="31"/>
      <c r="I24" s="35"/>
      <c r="J24" s="5" t="s">
        <v>33</v>
      </c>
      <c r="K24" s="28" t="s">
        <v>48</v>
      </c>
      <c r="L24" s="29" t="s">
        <v>49</v>
      </c>
    </row>
    <row r="25" spans="1:12" s="19" customFormat="1" ht="37.5" customHeight="1" x14ac:dyDescent="0.15">
      <c r="A25" s="70" t="s">
        <v>46</v>
      </c>
      <c r="B25" s="47" t="s">
        <v>19</v>
      </c>
      <c r="C25" s="15" t="s">
        <v>9</v>
      </c>
      <c r="D25" s="15" t="s">
        <v>9</v>
      </c>
      <c r="E25" s="32">
        <f>'冠名基金收支明细 (2020)'!E23</f>
        <v>30000</v>
      </c>
      <c r="F25" s="3"/>
      <c r="G25" s="34"/>
      <c r="H25" s="31"/>
      <c r="I25" s="35"/>
      <c r="J25" s="33" t="s">
        <v>33</v>
      </c>
      <c r="K25" s="28" t="s">
        <v>48</v>
      </c>
      <c r="L25" s="29" t="s">
        <v>49</v>
      </c>
    </row>
    <row r="26" spans="1:12" s="19" customFormat="1" ht="37.5" customHeight="1" x14ac:dyDescent="0.15">
      <c r="A26" s="70" t="s">
        <v>46</v>
      </c>
      <c r="B26" s="47" t="s">
        <v>20</v>
      </c>
      <c r="C26" s="32">
        <v>0</v>
      </c>
      <c r="D26" s="32">
        <v>0</v>
      </c>
      <c r="E26" s="32">
        <v>0</v>
      </c>
      <c r="F26" s="3"/>
      <c r="G26" s="34"/>
      <c r="H26" s="31"/>
      <c r="I26" s="35"/>
      <c r="J26" s="33" t="s">
        <v>33</v>
      </c>
      <c r="K26" s="28" t="s">
        <v>48</v>
      </c>
      <c r="L26" s="29" t="s">
        <v>49</v>
      </c>
    </row>
    <row r="27" spans="1:12" s="19" customFormat="1" ht="37.5" customHeight="1" x14ac:dyDescent="0.15">
      <c r="A27" s="70" t="s">
        <v>50</v>
      </c>
      <c r="B27" s="26" t="s">
        <v>51</v>
      </c>
      <c r="C27" s="3">
        <f>C29</f>
        <v>0</v>
      </c>
      <c r="D27" s="3">
        <f>D29</f>
        <v>0</v>
      </c>
      <c r="E27" s="3">
        <f>'冠名基金收支明细 (2020)'!E25</f>
        <v>50000</v>
      </c>
      <c r="F27" s="3"/>
      <c r="G27" s="34"/>
      <c r="H27" s="31"/>
      <c r="I27" s="35"/>
      <c r="J27" s="5" t="s">
        <v>33</v>
      </c>
      <c r="K27" s="28" t="s">
        <v>52</v>
      </c>
      <c r="L27" s="29" t="s">
        <v>53</v>
      </c>
    </row>
    <row r="28" spans="1:12" s="19" customFormat="1" ht="37.5" customHeight="1" x14ac:dyDescent="0.15">
      <c r="A28" s="70" t="s">
        <v>50</v>
      </c>
      <c r="B28" s="47" t="s">
        <v>19</v>
      </c>
      <c r="C28" s="15" t="s">
        <v>9</v>
      </c>
      <c r="D28" s="15" t="s">
        <v>9</v>
      </c>
      <c r="E28" s="32">
        <f>'冠名基金收支明细 (2020)'!E25</f>
        <v>50000</v>
      </c>
      <c r="F28" s="3"/>
      <c r="G28" s="34"/>
      <c r="H28" s="31"/>
      <c r="I28" s="35"/>
      <c r="J28" s="33" t="s">
        <v>33</v>
      </c>
      <c r="K28" s="28" t="s">
        <v>52</v>
      </c>
      <c r="L28" s="29" t="s">
        <v>53</v>
      </c>
    </row>
    <row r="29" spans="1:12" s="19" customFormat="1" ht="37.5" customHeight="1" x14ac:dyDescent="0.15">
      <c r="A29" s="70" t="s">
        <v>50</v>
      </c>
      <c r="B29" s="47" t="s">
        <v>20</v>
      </c>
      <c r="C29" s="32">
        <v>0</v>
      </c>
      <c r="D29" s="32">
        <v>0</v>
      </c>
      <c r="E29" s="32">
        <v>0</v>
      </c>
      <c r="F29" s="3"/>
      <c r="G29" s="34"/>
      <c r="H29" s="31"/>
      <c r="I29" s="35"/>
      <c r="J29" s="33" t="s">
        <v>33</v>
      </c>
      <c r="K29" s="28" t="s">
        <v>52</v>
      </c>
      <c r="L29" s="29" t="s">
        <v>53</v>
      </c>
    </row>
    <row r="30" spans="1:12" s="19" customFormat="1" ht="37.5" customHeight="1" x14ac:dyDescent="0.15">
      <c r="A30" s="70" t="s">
        <v>54</v>
      </c>
      <c r="B30" s="26" t="s">
        <v>55</v>
      </c>
      <c r="C30" s="3">
        <v>0</v>
      </c>
      <c r="D30" s="3">
        <v>0</v>
      </c>
      <c r="E30" s="3">
        <v>0</v>
      </c>
      <c r="F30" s="3"/>
      <c r="G30" s="34"/>
      <c r="H30" s="31"/>
      <c r="I30" s="35"/>
      <c r="J30" s="5" t="s">
        <v>10</v>
      </c>
      <c r="K30" s="37" t="s">
        <v>56</v>
      </c>
      <c r="L30" s="29" t="s">
        <v>57</v>
      </c>
    </row>
    <row r="31" spans="1:12" s="19" customFormat="1" ht="37.5" customHeight="1" x14ac:dyDescent="0.15">
      <c r="A31" s="70" t="s">
        <v>58</v>
      </c>
      <c r="B31" s="26" t="s">
        <v>59</v>
      </c>
      <c r="C31" s="3">
        <f>C33</f>
        <v>200000</v>
      </c>
      <c r="D31" s="3">
        <f>D33</f>
        <v>200000</v>
      </c>
      <c r="E31" s="3">
        <f>E32+E33</f>
        <v>0</v>
      </c>
      <c r="F31" s="3"/>
      <c r="G31" s="34"/>
      <c r="H31" s="31"/>
      <c r="I31" s="35"/>
      <c r="J31" s="5" t="s">
        <v>33</v>
      </c>
      <c r="K31" s="28" t="s">
        <v>60</v>
      </c>
      <c r="L31" s="29" t="s">
        <v>61</v>
      </c>
    </row>
    <row r="32" spans="1:12" s="19" customFormat="1" ht="37.5" customHeight="1" x14ac:dyDescent="0.15">
      <c r="A32" s="70" t="s">
        <v>58</v>
      </c>
      <c r="B32" s="47" t="s">
        <v>19</v>
      </c>
      <c r="C32" s="15" t="s">
        <v>9</v>
      </c>
      <c r="D32" s="15" t="s">
        <v>9</v>
      </c>
      <c r="E32" s="32">
        <f>'冠名基金收支明细 (2020)'!E28</f>
        <v>0</v>
      </c>
      <c r="F32" s="3"/>
      <c r="G32" s="34"/>
      <c r="H32" s="31"/>
      <c r="I32" s="35"/>
      <c r="J32" s="5" t="s">
        <v>33</v>
      </c>
      <c r="K32" s="28" t="s">
        <v>60</v>
      </c>
      <c r="L32" s="29" t="s">
        <v>65</v>
      </c>
    </row>
    <row r="33" spans="1:12" s="19" customFormat="1" ht="37.5" customHeight="1" x14ac:dyDescent="0.15">
      <c r="A33" s="70" t="s">
        <v>58</v>
      </c>
      <c r="B33" s="47" t="s">
        <v>20</v>
      </c>
      <c r="C33" s="32">
        <v>200000</v>
      </c>
      <c r="D33" s="32">
        <v>200000</v>
      </c>
      <c r="E33" s="32">
        <v>0</v>
      </c>
      <c r="F33" s="3"/>
      <c r="G33" s="34"/>
      <c r="H33" s="31"/>
      <c r="I33" s="35"/>
      <c r="J33" s="33" t="s">
        <v>33</v>
      </c>
      <c r="K33" s="28" t="s">
        <v>60</v>
      </c>
      <c r="L33" s="29" t="s">
        <v>61</v>
      </c>
    </row>
    <row r="34" spans="1:12" s="19" customFormat="1" ht="37.5" customHeight="1" x14ac:dyDescent="0.15">
      <c r="A34" s="70" t="s">
        <v>62</v>
      </c>
      <c r="B34" s="26" t="s">
        <v>63</v>
      </c>
      <c r="C34" s="3">
        <f>C36</f>
        <v>202000</v>
      </c>
      <c r="D34" s="3">
        <f>D36</f>
        <v>100000</v>
      </c>
      <c r="E34" s="3">
        <f>E35+E36</f>
        <v>102457.92</v>
      </c>
      <c r="F34" s="3"/>
      <c r="G34" s="34"/>
      <c r="H34" s="31"/>
      <c r="I34" s="35"/>
      <c r="J34" s="5" t="s">
        <v>38</v>
      </c>
      <c r="K34" s="28" t="s">
        <v>64</v>
      </c>
      <c r="L34" s="29" t="s">
        <v>65</v>
      </c>
    </row>
    <row r="35" spans="1:12" s="19" customFormat="1" ht="37.5" customHeight="1" x14ac:dyDescent="0.15">
      <c r="A35" s="70" t="s">
        <v>62</v>
      </c>
      <c r="B35" s="47" t="s">
        <v>19</v>
      </c>
      <c r="C35" s="32">
        <v>0</v>
      </c>
      <c r="D35" s="32">
        <v>0</v>
      </c>
      <c r="E35" s="32">
        <f>'冠名基金收支明细 (2020)'!E30</f>
        <v>457.91999999999825</v>
      </c>
      <c r="F35" s="3"/>
      <c r="G35" s="34"/>
      <c r="H35" s="31"/>
      <c r="I35" s="35"/>
      <c r="J35" s="33" t="s">
        <v>38</v>
      </c>
      <c r="K35" s="28" t="s">
        <v>64</v>
      </c>
      <c r="L35" s="29" t="s">
        <v>65</v>
      </c>
    </row>
    <row r="36" spans="1:12" s="19" customFormat="1" ht="37.5" customHeight="1" x14ac:dyDescent="0.15">
      <c r="A36" s="70" t="s">
        <v>62</v>
      </c>
      <c r="B36" s="47" t="s">
        <v>20</v>
      </c>
      <c r="C36" s="32">
        <v>202000</v>
      </c>
      <c r="D36" s="32">
        <v>100000</v>
      </c>
      <c r="E36" s="32">
        <f>C36-D36</f>
        <v>102000</v>
      </c>
      <c r="F36" s="3"/>
      <c r="G36" s="34"/>
      <c r="H36" s="31"/>
      <c r="I36" s="35"/>
      <c r="J36" s="33" t="s">
        <v>38</v>
      </c>
      <c r="K36" s="28" t="s">
        <v>64</v>
      </c>
      <c r="L36" s="29" t="s">
        <v>65</v>
      </c>
    </row>
    <row r="37" spans="1:12" s="19" customFormat="1" ht="37.5" customHeight="1" x14ac:dyDescent="0.15">
      <c r="A37" s="70" t="s">
        <v>66</v>
      </c>
      <c r="B37" s="26" t="s">
        <v>67</v>
      </c>
      <c r="C37" s="3">
        <f>C38</f>
        <v>60000</v>
      </c>
      <c r="D37" s="3">
        <f>D38</f>
        <v>22000</v>
      </c>
      <c r="E37" s="3">
        <f>E38</f>
        <v>38000</v>
      </c>
      <c r="F37" s="3">
        <v>6</v>
      </c>
      <c r="G37" s="34">
        <v>10</v>
      </c>
      <c r="H37" s="31" t="s">
        <v>68</v>
      </c>
      <c r="I37" s="35">
        <v>15312060575</v>
      </c>
      <c r="J37" s="5" t="s">
        <v>38</v>
      </c>
      <c r="K37" s="28" t="s">
        <v>69</v>
      </c>
      <c r="L37" s="29" t="s">
        <v>70</v>
      </c>
    </row>
    <row r="38" spans="1:12" s="19" customFormat="1" ht="37.5" customHeight="1" x14ac:dyDescent="0.15">
      <c r="A38" s="70" t="s">
        <v>66</v>
      </c>
      <c r="B38" s="47" t="s">
        <v>20</v>
      </c>
      <c r="C38" s="32">
        <v>60000</v>
      </c>
      <c r="D38" s="32">
        <v>22000</v>
      </c>
      <c r="E38" s="32">
        <f>C38-D38</f>
        <v>38000</v>
      </c>
      <c r="F38" s="3"/>
      <c r="G38" s="34"/>
      <c r="H38" s="31"/>
      <c r="I38" s="35"/>
      <c r="J38" s="33" t="s">
        <v>38</v>
      </c>
      <c r="K38" s="28" t="s">
        <v>69</v>
      </c>
      <c r="L38" s="29" t="s">
        <v>70</v>
      </c>
    </row>
    <row r="39" spans="1:12" s="19" customFormat="1" ht="37.5" customHeight="1" x14ac:dyDescent="0.15">
      <c r="A39" s="70" t="s">
        <v>71</v>
      </c>
      <c r="B39" s="26" t="s">
        <v>72</v>
      </c>
      <c r="C39" s="3">
        <f>C40</f>
        <v>50000</v>
      </c>
      <c r="D39" s="3">
        <f>D40</f>
        <v>50000</v>
      </c>
      <c r="E39" s="3">
        <f>E40</f>
        <v>0</v>
      </c>
      <c r="F39" s="3">
        <v>5</v>
      </c>
      <c r="G39" s="34">
        <v>10</v>
      </c>
      <c r="H39" s="31" t="s">
        <v>73</v>
      </c>
      <c r="I39" s="35">
        <v>13813077777</v>
      </c>
      <c r="J39" s="5" t="s">
        <v>38</v>
      </c>
      <c r="K39" s="28" t="s">
        <v>74</v>
      </c>
      <c r="L39" s="29" t="s">
        <v>75</v>
      </c>
    </row>
    <row r="40" spans="1:12" s="19" customFormat="1" ht="37.5" customHeight="1" x14ac:dyDescent="0.15">
      <c r="A40" s="70" t="s">
        <v>71</v>
      </c>
      <c r="B40" s="47" t="s">
        <v>20</v>
      </c>
      <c r="C40" s="32">
        <v>50000</v>
      </c>
      <c r="D40" s="32">
        <v>50000</v>
      </c>
      <c r="E40" s="32">
        <f>C40-D40</f>
        <v>0</v>
      </c>
      <c r="F40" s="3"/>
      <c r="G40" s="34"/>
      <c r="H40" s="31"/>
      <c r="I40" s="35"/>
      <c r="J40" s="33" t="s">
        <v>38</v>
      </c>
      <c r="K40" s="28" t="s">
        <v>74</v>
      </c>
      <c r="L40" s="29" t="s">
        <v>75</v>
      </c>
    </row>
    <row r="41" spans="1:12" s="19" customFormat="1" ht="37.5" customHeight="1" x14ac:dyDescent="0.15">
      <c r="A41" s="70" t="s">
        <v>76</v>
      </c>
      <c r="B41" s="26" t="s">
        <v>77</v>
      </c>
      <c r="C41" s="3">
        <f>C42</f>
        <v>120000</v>
      </c>
      <c r="D41" s="3">
        <f>D42</f>
        <v>120000</v>
      </c>
      <c r="E41" s="3">
        <f>E42</f>
        <v>0</v>
      </c>
      <c r="F41" s="3">
        <v>6</v>
      </c>
      <c r="G41" s="34">
        <v>10</v>
      </c>
      <c r="H41" s="31" t="s">
        <v>78</v>
      </c>
      <c r="I41" s="35">
        <v>15295510709</v>
      </c>
      <c r="J41" s="5" t="s">
        <v>38</v>
      </c>
      <c r="K41" s="28" t="s">
        <v>79</v>
      </c>
      <c r="L41" s="29" t="s">
        <v>80</v>
      </c>
    </row>
    <row r="42" spans="1:12" s="19" customFormat="1" ht="37.5" customHeight="1" x14ac:dyDescent="0.15">
      <c r="A42" s="70" t="s">
        <v>76</v>
      </c>
      <c r="B42" s="47" t="s">
        <v>20</v>
      </c>
      <c r="C42" s="32">
        <v>120000</v>
      </c>
      <c r="D42" s="32">
        <v>120000</v>
      </c>
      <c r="E42" s="32">
        <f>C42-D42</f>
        <v>0</v>
      </c>
      <c r="F42" s="3"/>
      <c r="G42" s="34"/>
      <c r="H42" s="31"/>
      <c r="I42" s="35"/>
      <c r="J42" s="33" t="s">
        <v>38</v>
      </c>
      <c r="K42" s="28" t="s">
        <v>79</v>
      </c>
      <c r="L42" s="29" t="s">
        <v>80</v>
      </c>
    </row>
    <row r="43" spans="1:12" s="19" customFormat="1" ht="37.5" customHeight="1" x14ac:dyDescent="0.15">
      <c r="A43" s="70" t="s">
        <v>81</v>
      </c>
      <c r="B43" s="26" t="s">
        <v>82</v>
      </c>
      <c r="C43" s="3">
        <f>C44</f>
        <v>200000</v>
      </c>
      <c r="D43" s="3">
        <f>D44</f>
        <v>120000</v>
      </c>
      <c r="E43" s="3">
        <f>E44</f>
        <v>80000</v>
      </c>
      <c r="F43" s="3">
        <v>20</v>
      </c>
      <c r="G43" s="34">
        <v>10</v>
      </c>
      <c r="H43" s="31" t="s">
        <v>83</v>
      </c>
      <c r="I43" s="35">
        <v>13601439888</v>
      </c>
      <c r="J43" s="5" t="s">
        <v>38</v>
      </c>
      <c r="K43" s="28" t="s">
        <v>84</v>
      </c>
      <c r="L43" s="29" t="s">
        <v>85</v>
      </c>
    </row>
    <row r="44" spans="1:12" s="19" customFormat="1" ht="37.5" customHeight="1" x14ac:dyDescent="0.15">
      <c r="A44" s="70" t="s">
        <v>81</v>
      </c>
      <c r="B44" s="38" t="s">
        <v>20</v>
      </c>
      <c r="C44" s="32">
        <v>200000</v>
      </c>
      <c r="D44" s="32">
        <v>120000</v>
      </c>
      <c r="E44" s="32">
        <f>C44-D44</f>
        <v>80000</v>
      </c>
      <c r="F44" s="3"/>
      <c r="G44" s="34"/>
      <c r="H44" s="31"/>
      <c r="I44" s="35"/>
      <c r="J44" s="33" t="s">
        <v>38</v>
      </c>
      <c r="K44" s="28" t="s">
        <v>84</v>
      </c>
      <c r="L44" s="29" t="s">
        <v>85</v>
      </c>
    </row>
    <row r="45" spans="1:12" s="19" customFormat="1" ht="37.5" customHeight="1" x14ac:dyDescent="0.15">
      <c r="A45" s="70" t="s">
        <v>86</v>
      </c>
      <c r="B45" s="26" t="s">
        <v>87</v>
      </c>
      <c r="C45" s="3">
        <v>11000</v>
      </c>
      <c r="D45" s="3">
        <v>0</v>
      </c>
      <c r="E45" s="3">
        <f>E46</f>
        <v>11000</v>
      </c>
      <c r="F45" s="3">
        <v>8</v>
      </c>
      <c r="G45" s="34">
        <v>40</v>
      </c>
      <c r="H45" s="31" t="s">
        <v>88</v>
      </c>
      <c r="I45" s="35">
        <v>17766428897</v>
      </c>
      <c r="J45" s="5" t="s">
        <v>33</v>
      </c>
      <c r="K45" s="28" t="s">
        <v>89</v>
      </c>
      <c r="L45" s="29" t="s">
        <v>90</v>
      </c>
    </row>
    <row r="46" spans="1:12" s="19" customFormat="1" ht="37.5" customHeight="1" x14ac:dyDescent="0.15">
      <c r="A46" s="70" t="s">
        <v>86</v>
      </c>
      <c r="B46" s="38" t="s">
        <v>20</v>
      </c>
      <c r="C46" s="32">
        <v>11000</v>
      </c>
      <c r="D46" s="32">
        <v>0</v>
      </c>
      <c r="E46" s="32">
        <f>C46-D46</f>
        <v>11000</v>
      </c>
      <c r="F46" s="3"/>
      <c r="G46" s="34"/>
      <c r="H46" s="31"/>
      <c r="I46" s="35"/>
      <c r="J46" s="5" t="s">
        <v>33</v>
      </c>
      <c r="K46" s="28" t="s">
        <v>89</v>
      </c>
      <c r="L46" s="29" t="s">
        <v>150</v>
      </c>
    </row>
    <row r="47" spans="1:12" ht="30" customHeight="1" x14ac:dyDescent="0.15">
      <c r="A47" s="70" t="s">
        <v>102</v>
      </c>
      <c r="B47" s="26" t="s">
        <v>103</v>
      </c>
      <c r="C47" s="3">
        <f>C49</f>
        <v>20000</v>
      </c>
      <c r="D47" s="3">
        <f>D49</f>
        <v>20000</v>
      </c>
      <c r="E47" s="3">
        <f>E48+E49</f>
        <v>50000</v>
      </c>
      <c r="F47" s="32"/>
      <c r="G47" s="40"/>
      <c r="H47" s="31"/>
      <c r="I47" s="35"/>
      <c r="J47" s="5" t="s">
        <v>38</v>
      </c>
      <c r="K47" s="41" t="s">
        <v>104</v>
      </c>
      <c r="L47" s="29" t="s">
        <v>105</v>
      </c>
    </row>
    <row r="48" spans="1:12" ht="30" customHeight="1" x14ac:dyDescent="0.15">
      <c r="A48" s="70" t="s">
        <v>102</v>
      </c>
      <c r="B48" s="47" t="s">
        <v>19</v>
      </c>
      <c r="C48" s="32">
        <v>0</v>
      </c>
      <c r="D48" s="32">
        <v>0</v>
      </c>
      <c r="E48" s="32">
        <v>50000</v>
      </c>
      <c r="F48" s="32"/>
      <c r="G48" s="40"/>
      <c r="H48" s="31"/>
      <c r="I48" s="35"/>
      <c r="J48" s="33" t="s">
        <v>38</v>
      </c>
      <c r="K48" s="41" t="s">
        <v>104</v>
      </c>
      <c r="L48" s="29" t="s">
        <v>105</v>
      </c>
    </row>
    <row r="49" spans="1:12" ht="30" customHeight="1" x14ac:dyDescent="0.15">
      <c r="A49" s="70" t="s">
        <v>102</v>
      </c>
      <c r="B49" s="47" t="s">
        <v>20</v>
      </c>
      <c r="C49" s="32">
        <v>20000</v>
      </c>
      <c r="D49" s="32">
        <v>20000</v>
      </c>
      <c r="E49" s="32">
        <f>C49-D49</f>
        <v>0</v>
      </c>
      <c r="F49" s="32"/>
      <c r="G49" s="40"/>
      <c r="H49" s="31"/>
      <c r="I49" s="35"/>
      <c r="J49" s="33" t="s">
        <v>38</v>
      </c>
      <c r="K49" s="41" t="s">
        <v>104</v>
      </c>
      <c r="L49" s="29" t="s">
        <v>105</v>
      </c>
    </row>
    <row r="50" spans="1:12" ht="30" customHeight="1" x14ac:dyDescent="0.15">
      <c r="A50" s="70" t="s">
        <v>106</v>
      </c>
      <c r="B50" s="26" t="s">
        <v>107</v>
      </c>
      <c r="C50" s="3">
        <f>C52</f>
        <v>0</v>
      </c>
      <c r="D50" s="3">
        <f>D52</f>
        <v>23611</v>
      </c>
      <c r="E50" s="3">
        <f>E51+E52</f>
        <v>4709.5999999999767</v>
      </c>
      <c r="F50" s="32"/>
      <c r="G50" s="40"/>
      <c r="H50" s="31"/>
      <c r="I50" s="35"/>
      <c r="J50" s="5" t="s">
        <v>33</v>
      </c>
      <c r="K50" s="41" t="s">
        <v>108</v>
      </c>
      <c r="L50" s="29" t="s">
        <v>109</v>
      </c>
    </row>
    <row r="51" spans="1:12" ht="30" customHeight="1" x14ac:dyDescent="0.15">
      <c r="A51" s="70" t="s">
        <v>106</v>
      </c>
      <c r="B51" s="47" t="s">
        <v>19</v>
      </c>
      <c r="C51" s="15" t="s">
        <v>9</v>
      </c>
      <c r="D51" s="15" t="s">
        <v>9</v>
      </c>
      <c r="E51" s="32">
        <f>'冠名基金收支明细 (2020)'!E34</f>
        <v>28320.599999999977</v>
      </c>
      <c r="F51" s="32"/>
      <c r="G51" s="40"/>
      <c r="H51" s="31"/>
      <c r="I51" s="35"/>
      <c r="J51" s="33" t="s">
        <v>33</v>
      </c>
      <c r="K51" s="41" t="s">
        <v>108</v>
      </c>
      <c r="L51" s="29" t="s">
        <v>109</v>
      </c>
    </row>
    <row r="52" spans="1:12" ht="30" customHeight="1" x14ac:dyDescent="0.15">
      <c r="A52" s="70" t="s">
        <v>106</v>
      </c>
      <c r="B52" s="47" t="s">
        <v>20</v>
      </c>
      <c r="C52" s="32">
        <v>0</v>
      </c>
      <c r="D52" s="32">
        <v>23611</v>
      </c>
      <c r="E52" s="32">
        <f>C52-D52</f>
        <v>-23611</v>
      </c>
      <c r="F52" s="32"/>
      <c r="G52" s="40"/>
      <c r="H52" s="31"/>
      <c r="I52" s="35"/>
      <c r="J52" s="33" t="s">
        <v>33</v>
      </c>
      <c r="K52" s="41" t="s">
        <v>108</v>
      </c>
      <c r="L52" s="29" t="s">
        <v>109</v>
      </c>
    </row>
    <row r="53" spans="1:12" s="19" customFormat="1" ht="37.5" customHeight="1" x14ac:dyDescent="0.15">
      <c r="A53" s="70" t="s">
        <v>110</v>
      </c>
      <c r="B53" s="26" t="s">
        <v>111</v>
      </c>
      <c r="C53" s="3">
        <f>C54</f>
        <v>200000</v>
      </c>
      <c r="D53" s="3">
        <f>D54</f>
        <v>100000</v>
      </c>
      <c r="E53" s="3">
        <f>E54</f>
        <v>100000</v>
      </c>
      <c r="F53" s="3">
        <v>20</v>
      </c>
      <c r="G53" s="34">
        <v>50</v>
      </c>
      <c r="H53" s="31" t="s">
        <v>112</v>
      </c>
      <c r="I53" s="35">
        <v>18851689529</v>
      </c>
      <c r="J53" s="5" t="s">
        <v>38</v>
      </c>
      <c r="K53" s="28" t="s">
        <v>113</v>
      </c>
      <c r="L53" s="29" t="s">
        <v>114</v>
      </c>
    </row>
    <row r="54" spans="1:12" s="19" customFormat="1" ht="37.5" customHeight="1" x14ac:dyDescent="0.15">
      <c r="A54" s="70" t="s">
        <v>110</v>
      </c>
      <c r="B54" s="47" t="s">
        <v>20</v>
      </c>
      <c r="C54" s="32">
        <v>200000</v>
      </c>
      <c r="D54" s="32">
        <v>100000</v>
      </c>
      <c r="E54" s="32">
        <f>C54-D54</f>
        <v>100000</v>
      </c>
      <c r="F54" s="3"/>
      <c r="G54" s="34"/>
      <c r="H54" s="31"/>
      <c r="I54" s="35"/>
      <c r="J54" s="33" t="s">
        <v>38</v>
      </c>
      <c r="K54" s="41" t="s">
        <v>113</v>
      </c>
      <c r="L54" s="29" t="s">
        <v>114</v>
      </c>
    </row>
    <row r="55" spans="1:12" s="19" customFormat="1" ht="37.5" customHeight="1" x14ac:dyDescent="0.15">
      <c r="A55" s="70" t="s">
        <v>115</v>
      </c>
      <c r="B55" s="26" t="s">
        <v>116</v>
      </c>
      <c r="C55" s="3">
        <f>C56</f>
        <v>200000</v>
      </c>
      <c r="D55" s="3">
        <f>D56</f>
        <v>100000</v>
      </c>
      <c r="E55" s="3">
        <f>C55-D55</f>
        <v>100000</v>
      </c>
      <c r="F55" s="3"/>
      <c r="G55" s="34"/>
      <c r="H55" s="31"/>
      <c r="I55" s="35"/>
      <c r="J55" s="5" t="s">
        <v>38</v>
      </c>
      <c r="K55" s="41" t="s">
        <v>117</v>
      </c>
      <c r="L55" s="29" t="s">
        <v>118</v>
      </c>
    </row>
    <row r="56" spans="1:12" s="19" customFormat="1" ht="37.5" customHeight="1" x14ac:dyDescent="0.15">
      <c r="A56" s="70" t="s">
        <v>115</v>
      </c>
      <c r="B56" s="47" t="s">
        <v>20</v>
      </c>
      <c r="C56" s="32">
        <v>200000</v>
      </c>
      <c r="D56" s="32">
        <v>100000</v>
      </c>
      <c r="E56" s="32">
        <f>C56-D56</f>
        <v>100000</v>
      </c>
      <c r="F56" s="3"/>
      <c r="G56" s="34"/>
      <c r="H56" s="31"/>
      <c r="I56" s="35"/>
      <c r="J56" s="33" t="s">
        <v>38</v>
      </c>
      <c r="K56" s="41" t="s">
        <v>117</v>
      </c>
      <c r="L56" s="29" t="s">
        <v>118</v>
      </c>
    </row>
    <row r="57" spans="1:12" s="19" customFormat="1" ht="37.5" customHeight="1" x14ac:dyDescent="0.15">
      <c r="A57" s="70" t="s">
        <v>119</v>
      </c>
      <c r="B57" s="26" t="s">
        <v>120</v>
      </c>
      <c r="C57" s="3">
        <f>C58</f>
        <v>250000</v>
      </c>
      <c r="D57" s="3">
        <f>D58</f>
        <v>0</v>
      </c>
      <c r="E57" s="3">
        <f>E58</f>
        <v>250000</v>
      </c>
      <c r="F57" s="3"/>
      <c r="G57" s="34"/>
      <c r="H57" s="31"/>
      <c r="I57" s="35"/>
      <c r="J57" s="5" t="s">
        <v>121</v>
      </c>
      <c r="K57" s="36" t="s">
        <v>122</v>
      </c>
      <c r="L57" s="29" t="s">
        <v>123</v>
      </c>
    </row>
    <row r="58" spans="1:12" s="19" customFormat="1" ht="37.5" customHeight="1" x14ac:dyDescent="0.15">
      <c r="A58" s="70" t="s">
        <v>119</v>
      </c>
      <c r="B58" s="47" t="s">
        <v>20</v>
      </c>
      <c r="C58" s="32">
        <v>250000</v>
      </c>
      <c r="D58" s="32">
        <v>0</v>
      </c>
      <c r="E58" s="32">
        <f>C58-D58</f>
        <v>250000</v>
      </c>
      <c r="F58" s="3"/>
      <c r="G58" s="34"/>
      <c r="H58" s="31"/>
      <c r="I58" s="35"/>
      <c r="J58" s="33" t="s">
        <v>121</v>
      </c>
      <c r="K58" s="36" t="s">
        <v>122</v>
      </c>
      <c r="L58" s="29" t="s">
        <v>123</v>
      </c>
    </row>
    <row r="59" spans="1:12" s="19" customFormat="1" ht="37.5" customHeight="1" x14ac:dyDescent="0.15">
      <c r="A59" s="70" t="s">
        <v>124</v>
      </c>
      <c r="B59" s="26" t="s">
        <v>125</v>
      </c>
      <c r="C59" s="3">
        <f>C60</f>
        <v>200000</v>
      </c>
      <c r="D59" s="3">
        <f>D60</f>
        <v>0</v>
      </c>
      <c r="E59" s="3">
        <f>E60</f>
        <v>200000</v>
      </c>
      <c r="F59" s="3"/>
      <c r="G59" s="34"/>
      <c r="H59" s="31"/>
      <c r="I59" s="35"/>
      <c r="J59" s="5" t="s">
        <v>121</v>
      </c>
      <c r="K59" s="36" t="s">
        <v>126</v>
      </c>
      <c r="L59" s="29" t="s">
        <v>127</v>
      </c>
    </row>
    <row r="60" spans="1:12" s="19" customFormat="1" ht="37.5" customHeight="1" x14ac:dyDescent="0.15">
      <c r="A60" s="70" t="s">
        <v>124</v>
      </c>
      <c r="B60" s="47" t="s">
        <v>20</v>
      </c>
      <c r="C60" s="32">
        <v>200000</v>
      </c>
      <c r="D60" s="32">
        <v>0</v>
      </c>
      <c r="E60" s="32">
        <f>C60-D60</f>
        <v>200000</v>
      </c>
      <c r="F60" s="3"/>
      <c r="G60" s="34"/>
      <c r="H60" s="31"/>
      <c r="I60" s="35"/>
      <c r="J60" s="33" t="s">
        <v>121</v>
      </c>
      <c r="K60" s="36" t="s">
        <v>126</v>
      </c>
      <c r="L60" s="29" t="s">
        <v>127</v>
      </c>
    </row>
    <row r="61" spans="1:12" s="19" customFormat="1" ht="30" customHeight="1" x14ac:dyDescent="0.15">
      <c r="A61" s="70" t="s">
        <v>291</v>
      </c>
      <c r="B61" s="26" t="s">
        <v>147</v>
      </c>
      <c r="C61" s="3">
        <f>SUM(C63:C75)</f>
        <v>1624600</v>
      </c>
      <c r="D61" s="3">
        <f>SUM(D63:D75)</f>
        <v>982000</v>
      </c>
      <c r="E61" s="3">
        <f>SUM(E63:E75)</f>
        <v>642600</v>
      </c>
      <c r="F61" s="3">
        <f>SUM(F62:F75)</f>
        <v>125</v>
      </c>
      <c r="G61" s="34">
        <f>SUM(G62:G73)</f>
        <v>160</v>
      </c>
      <c r="H61" s="31" t="s">
        <v>148</v>
      </c>
      <c r="I61" s="35">
        <v>13033513830</v>
      </c>
      <c r="J61" s="5" t="s">
        <v>38</v>
      </c>
      <c r="K61" s="46" t="s">
        <v>149</v>
      </c>
      <c r="L61" s="29" t="s">
        <v>150</v>
      </c>
    </row>
    <row r="62" spans="1:12" s="19" customFormat="1" ht="30" customHeight="1" x14ac:dyDescent="0.15">
      <c r="A62" s="70" t="s">
        <v>146</v>
      </c>
      <c r="B62" s="47" t="s">
        <v>151</v>
      </c>
      <c r="C62" s="3"/>
      <c r="D62" s="3"/>
      <c r="E62" s="3"/>
      <c r="F62" s="32">
        <v>30</v>
      </c>
      <c r="G62" s="40">
        <v>30</v>
      </c>
      <c r="H62" s="31" t="s">
        <v>152</v>
      </c>
      <c r="I62" s="35">
        <v>13812267310</v>
      </c>
      <c r="J62" s="33" t="s">
        <v>38</v>
      </c>
      <c r="K62" s="36" t="s">
        <v>153</v>
      </c>
      <c r="L62" s="29" t="s">
        <v>150</v>
      </c>
    </row>
    <row r="63" spans="1:12" s="19" customFormat="1" ht="30" customHeight="1" x14ac:dyDescent="0.15">
      <c r="A63" s="70" t="s">
        <v>146</v>
      </c>
      <c r="B63" s="47" t="s">
        <v>20</v>
      </c>
      <c r="C63" s="32">
        <v>250000</v>
      </c>
      <c r="D63" s="32">
        <v>90000</v>
      </c>
      <c r="E63" s="32">
        <f>C63-D63</f>
        <v>160000</v>
      </c>
      <c r="F63" s="32"/>
      <c r="G63" s="40"/>
      <c r="H63" s="31"/>
      <c r="I63" s="35"/>
      <c r="J63" s="33" t="s">
        <v>38</v>
      </c>
      <c r="K63" s="31"/>
      <c r="L63" s="29" t="s">
        <v>150</v>
      </c>
    </row>
    <row r="64" spans="1:12" s="19" customFormat="1" ht="30" customHeight="1" x14ac:dyDescent="0.15">
      <c r="A64" s="70" t="s">
        <v>292</v>
      </c>
      <c r="B64" s="47" t="s">
        <v>154</v>
      </c>
      <c r="C64" s="3"/>
      <c r="D64" s="3"/>
      <c r="E64" s="3"/>
      <c r="F64" s="32">
        <v>18</v>
      </c>
      <c r="G64" s="40">
        <v>25</v>
      </c>
      <c r="H64" s="31" t="s">
        <v>155</v>
      </c>
      <c r="I64" s="35">
        <v>13961651000</v>
      </c>
      <c r="J64" s="33" t="s">
        <v>38</v>
      </c>
      <c r="K64" s="36" t="s">
        <v>156</v>
      </c>
      <c r="L64" s="29" t="s">
        <v>150</v>
      </c>
    </row>
    <row r="65" spans="1:12" s="19" customFormat="1" ht="30" customHeight="1" x14ac:dyDescent="0.15">
      <c r="A65" s="70" t="s">
        <v>292</v>
      </c>
      <c r="B65" s="47" t="s">
        <v>20</v>
      </c>
      <c r="C65" s="32">
        <v>180000</v>
      </c>
      <c r="D65" s="32">
        <v>60000</v>
      </c>
      <c r="E65" s="32">
        <f>C65-D65</f>
        <v>120000</v>
      </c>
      <c r="F65" s="32"/>
      <c r="G65" s="40"/>
      <c r="H65" s="31"/>
      <c r="I65" s="35"/>
      <c r="J65" s="33" t="s">
        <v>38</v>
      </c>
      <c r="K65" s="36" t="s">
        <v>156</v>
      </c>
      <c r="L65" s="29" t="s">
        <v>150</v>
      </c>
    </row>
    <row r="66" spans="1:12" s="19" customFormat="1" ht="30" customHeight="1" x14ac:dyDescent="0.15">
      <c r="A66" s="70" t="s">
        <v>293</v>
      </c>
      <c r="B66" s="47" t="s">
        <v>157</v>
      </c>
      <c r="C66" s="3"/>
      <c r="D66" s="3"/>
      <c r="E66" s="3"/>
      <c r="F66" s="32">
        <v>6</v>
      </c>
      <c r="G66" s="40">
        <v>25</v>
      </c>
      <c r="H66" s="31" t="s">
        <v>158</v>
      </c>
      <c r="I66" s="35">
        <v>13906150158</v>
      </c>
      <c r="J66" s="33" t="s">
        <v>38</v>
      </c>
      <c r="K66" s="36" t="s">
        <v>159</v>
      </c>
      <c r="L66" s="29" t="s">
        <v>150</v>
      </c>
    </row>
    <row r="67" spans="1:12" s="19" customFormat="1" ht="30" customHeight="1" x14ac:dyDescent="0.15">
      <c r="A67" s="70" t="s">
        <v>293</v>
      </c>
      <c r="B67" s="47" t="s">
        <v>20</v>
      </c>
      <c r="C67" s="32">
        <v>60000</v>
      </c>
      <c r="D67" s="32">
        <v>60000</v>
      </c>
      <c r="E67" s="32">
        <f>C67-D67</f>
        <v>0</v>
      </c>
      <c r="F67" s="32"/>
      <c r="G67" s="40"/>
      <c r="H67" s="31"/>
      <c r="I67" s="35"/>
      <c r="J67" s="33" t="s">
        <v>38</v>
      </c>
      <c r="K67" s="36" t="s">
        <v>159</v>
      </c>
      <c r="L67" s="29" t="s">
        <v>150</v>
      </c>
    </row>
    <row r="68" spans="1:12" s="19" customFormat="1" ht="30" customHeight="1" x14ac:dyDescent="0.15">
      <c r="A68" s="70" t="s">
        <v>294</v>
      </c>
      <c r="B68" s="47" t="s">
        <v>160</v>
      </c>
      <c r="C68" s="3"/>
      <c r="D68" s="3"/>
      <c r="E68" s="3"/>
      <c r="F68" s="32">
        <v>38</v>
      </c>
      <c r="G68" s="40">
        <v>40</v>
      </c>
      <c r="H68" s="31" t="s">
        <v>161</v>
      </c>
      <c r="I68" s="35">
        <v>13906172858</v>
      </c>
      <c r="J68" s="33" t="s">
        <v>38</v>
      </c>
      <c r="K68" s="36" t="s">
        <v>162</v>
      </c>
      <c r="L68" s="29" t="s">
        <v>150</v>
      </c>
    </row>
    <row r="69" spans="1:12" s="19" customFormat="1" ht="30" customHeight="1" x14ac:dyDescent="0.15">
      <c r="A69" s="70" t="s">
        <v>294</v>
      </c>
      <c r="B69" s="47" t="s">
        <v>20</v>
      </c>
      <c r="C69" s="32">
        <v>456600</v>
      </c>
      <c r="D69" s="32">
        <v>96000</v>
      </c>
      <c r="E69" s="32">
        <f>C69-D69</f>
        <v>360600</v>
      </c>
      <c r="F69" s="32"/>
      <c r="G69" s="40"/>
      <c r="H69" s="31"/>
      <c r="I69" s="35"/>
      <c r="J69" s="33" t="s">
        <v>38</v>
      </c>
      <c r="K69" s="36" t="s">
        <v>162</v>
      </c>
      <c r="L69" s="29" t="s">
        <v>150</v>
      </c>
    </row>
    <row r="70" spans="1:12" s="19" customFormat="1" ht="30" customHeight="1" x14ac:dyDescent="0.15">
      <c r="A70" s="70" t="s">
        <v>295</v>
      </c>
      <c r="B70" s="47" t="s">
        <v>163</v>
      </c>
      <c r="C70" s="3"/>
      <c r="D70" s="3"/>
      <c r="E70" s="3"/>
      <c r="F70" s="32">
        <v>15</v>
      </c>
      <c r="G70" s="40">
        <v>20</v>
      </c>
      <c r="H70" s="31" t="s">
        <v>164</v>
      </c>
      <c r="I70" s="35">
        <v>13861708930</v>
      </c>
      <c r="J70" s="33" t="s">
        <v>38</v>
      </c>
      <c r="K70" s="36" t="s">
        <v>165</v>
      </c>
      <c r="L70" s="29" t="s">
        <v>150</v>
      </c>
    </row>
    <row r="71" spans="1:12" s="19" customFormat="1" ht="30" customHeight="1" x14ac:dyDescent="0.15">
      <c r="A71" s="70" t="s">
        <v>295</v>
      </c>
      <c r="B71" s="47" t="s">
        <v>20</v>
      </c>
      <c r="C71" s="32">
        <v>135000</v>
      </c>
      <c r="D71" s="32">
        <v>135000</v>
      </c>
      <c r="E71" s="32">
        <f>C71-D71</f>
        <v>0</v>
      </c>
      <c r="F71" s="32"/>
      <c r="G71" s="40"/>
      <c r="H71" s="31"/>
      <c r="I71" s="35"/>
      <c r="J71" s="33" t="s">
        <v>38</v>
      </c>
      <c r="K71" s="36" t="s">
        <v>165</v>
      </c>
      <c r="L71" s="29" t="s">
        <v>150</v>
      </c>
    </row>
    <row r="72" spans="1:12" s="19" customFormat="1" ht="30" customHeight="1" x14ac:dyDescent="0.15">
      <c r="A72" s="70" t="s">
        <v>295</v>
      </c>
      <c r="B72" s="47" t="s">
        <v>20</v>
      </c>
      <c r="C72" s="32">
        <v>460000</v>
      </c>
      <c r="D72" s="32">
        <v>460000</v>
      </c>
      <c r="E72" s="32">
        <f>C72-D72</f>
        <v>0</v>
      </c>
      <c r="F72" s="32"/>
      <c r="G72" s="40"/>
      <c r="H72" s="31"/>
      <c r="I72" s="35"/>
      <c r="J72" s="33" t="s">
        <v>38</v>
      </c>
      <c r="K72" s="36" t="s">
        <v>165</v>
      </c>
      <c r="L72" s="29" t="s">
        <v>150</v>
      </c>
    </row>
    <row r="73" spans="1:12" ht="30" customHeight="1" x14ac:dyDescent="0.15">
      <c r="A73" s="70" t="s">
        <v>296</v>
      </c>
      <c r="B73" s="47" t="s">
        <v>166</v>
      </c>
      <c r="F73" s="32">
        <v>8</v>
      </c>
      <c r="G73" s="40">
        <v>20</v>
      </c>
      <c r="H73" s="31" t="s">
        <v>167</v>
      </c>
      <c r="I73" s="35">
        <v>13812030518</v>
      </c>
      <c r="J73" s="33" t="s">
        <v>38</v>
      </c>
      <c r="K73" s="36" t="s">
        <v>168</v>
      </c>
      <c r="L73" s="29" t="s">
        <v>150</v>
      </c>
    </row>
    <row r="74" spans="1:12" ht="30" customHeight="1" x14ac:dyDescent="0.15">
      <c r="A74" s="70" t="s">
        <v>296</v>
      </c>
      <c r="B74" s="47" t="s">
        <v>20</v>
      </c>
      <c r="C74" s="32">
        <v>83000</v>
      </c>
      <c r="D74" s="32">
        <v>81000</v>
      </c>
      <c r="E74" s="32">
        <f>C74-D74</f>
        <v>2000</v>
      </c>
      <c r="F74" s="32"/>
      <c r="G74" s="40"/>
      <c r="H74" s="31"/>
      <c r="I74" s="35"/>
      <c r="J74" s="33" t="s">
        <v>38</v>
      </c>
      <c r="K74" s="36" t="s">
        <v>168</v>
      </c>
      <c r="L74" s="29" t="s">
        <v>150</v>
      </c>
    </row>
    <row r="75" spans="1:12" ht="30" customHeight="1" x14ac:dyDescent="0.15">
      <c r="A75" s="70" t="s">
        <v>297</v>
      </c>
      <c r="B75" s="47" t="s">
        <v>169</v>
      </c>
      <c r="C75" s="32">
        <v>0</v>
      </c>
      <c r="D75" s="32">
        <v>0</v>
      </c>
      <c r="E75" s="32">
        <f>C75-D75</f>
        <v>0</v>
      </c>
      <c r="F75" s="32">
        <v>10</v>
      </c>
      <c r="G75" s="40">
        <v>20</v>
      </c>
      <c r="H75" s="31" t="s">
        <v>170</v>
      </c>
      <c r="I75" s="35">
        <v>13906182608</v>
      </c>
      <c r="J75" s="33" t="s">
        <v>38</v>
      </c>
      <c r="K75" s="36" t="s">
        <v>171</v>
      </c>
      <c r="L75" s="29" t="s">
        <v>150</v>
      </c>
    </row>
    <row r="76" spans="1:12" s="19" customFormat="1" ht="30" customHeight="1" x14ac:dyDescent="0.15">
      <c r="A76" s="78" t="s">
        <v>179</v>
      </c>
      <c r="B76" s="26" t="s">
        <v>180</v>
      </c>
      <c r="C76" s="3">
        <f>C77</f>
        <v>1000000</v>
      </c>
      <c r="D76" s="3">
        <f>D77</f>
        <v>529684</v>
      </c>
      <c r="E76" s="3">
        <f>E77</f>
        <v>470316</v>
      </c>
      <c r="F76" s="3">
        <v>64</v>
      </c>
      <c r="G76" s="34">
        <v>400</v>
      </c>
      <c r="H76" s="31" t="s">
        <v>181</v>
      </c>
      <c r="I76" s="35">
        <v>13801493939</v>
      </c>
      <c r="J76" s="5" t="s">
        <v>93</v>
      </c>
      <c r="K76" s="36" t="s">
        <v>182</v>
      </c>
      <c r="L76" s="29" t="s">
        <v>183</v>
      </c>
    </row>
    <row r="77" spans="1:12" s="19" customFormat="1" ht="30" customHeight="1" x14ac:dyDescent="0.15">
      <c r="A77" s="80" t="s">
        <v>179</v>
      </c>
      <c r="B77" s="47" t="s">
        <v>20</v>
      </c>
      <c r="C77" s="32">
        <v>1000000</v>
      </c>
      <c r="D77" s="32">
        <v>529684</v>
      </c>
      <c r="E77" s="32">
        <f>C77-D77</f>
        <v>470316</v>
      </c>
      <c r="F77" s="3"/>
      <c r="G77" s="34"/>
      <c r="H77" s="31"/>
      <c r="I77" s="35"/>
      <c r="J77" s="33" t="s">
        <v>93</v>
      </c>
      <c r="K77" s="36" t="s">
        <v>182</v>
      </c>
      <c r="L77" s="29" t="s">
        <v>183</v>
      </c>
    </row>
    <row r="78" spans="1:12" s="19" customFormat="1" ht="30" customHeight="1" x14ac:dyDescent="0.15">
      <c r="A78" s="78" t="s">
        <v>184</v>
      </c>
      <c r="B78" s="26" t="s">
        <v>185</v>
      </c>
      <c r="C78" s="3">
        <f>C79</f>
        <v>400000</v>
      </c>
      <c r="D78" s="3">
        <f>D79</f>
        <v>369500</v>
      </c>
      <c r="E78" s="3">
        <f>E79</f>
        <v>30500</v>
      </c>
      <c r="F78" s="3">
        <v>40</v>
      </c>
      <c r="G78" s="34">
        <v>195</v>
      </c>
      <c r="H78" s="31" t="s">
        <v>186</v>
      </c>
      <c r="I78" s="35">
        <v>13961104728</v>
      </c>
      <c r="J78" s="5" t="s">
        <v>187</v>
      </c>
      <c r="K78" s="36" t="s">
        <v>188</v>
      </c>
      <c r="L78" s="29" t="s">
        <v>189</v>
      </c>
    </row>
    <row r="79" spans="1:12" s="19" customFormat="1" ht="30" customHeight="1" x14ac:dyDescent="0.15">
      <c r="A79" s="80" t="s">
        <v>184</v>
      </c>
      <c r="B79" s="47" t="s">
        <v>20</v>
      </c>
      <c r="C79" s="32">
        <v>400000</v>
      </c>
      <c r="D79" s="32">
        <v>369500</v>
      </c>
      <c r="E79" s="32">
        <f>C79-D79</f>
        <v>30500</v>
      </c>
      <c r="F79" s="3"/>
      <c r="G79" s="34"/>
      <c r="H79" s="31"/>
      <c r="I79" s="35"/>
      <c r="J79" s="33" t="s">
        <v>187</v>
      </c>
      <c r="K79" s="36" t="s">
        <v>188</v>
      </c>
      <c r="L79" s="29" t="s">
        <v>189</v>
      </c>
    </row>
    <row r="80" spans="1:12" s="19" customFormat="1" ht="30" customHeight="1" x14ac:dyDescent="0.15">
      <c r="A80" s="78" t="s">
        <v>190</v>
      </c>
      <c r="B80" s="26" t="s">
        <v>191</v>
      </c>
      <c r="C80" s="3">
        <f>C81</f>
        <v>650000</v>
      </c>
      <c r="D80" s="3">
        <f>D81</f>
        <v>560658</v>
      </c>
      <c r="E80" s="3">
        <f>E81</f>
        <v>89342</v>
      </c>
      <c r="F80" s="3">
        <v>50</v>
      </c>
      <c r="G80" s="34">
        <v>55</v>
      </c>
      <c r="H80" s="31" t="s">
        <v>186</v>
      </c>
      <c r="I80" s="35">
        <v>13961104728</v>
      </c>
      <c r="J80" s="5" t="s">
        <v>192</v>
      </c>
      <c r="K80" s="36" t="s">
        <v>188</v>
      </c>
      <c r="L80" s="29" t="s">
        <v>193</v>
      </c>
    </row>
    <row r="81" spans="1:13" s="19" customFormat="1" ht="30" customHeight="1" x14ac:dyDescent="0.15">
      <c r="A81" s="80" t="s">
        <v>190</v>
      </c>
      <c r="B81" s="47" t="s">
        <v>20</v>
      </c>
      <c r="C81" s="32">
        <v>650000</v>
      </c>
      <c r="D81" s="32">
        <v>560658</v>
      </c>
      <c r="E81" s="32">
        <f>C81-D81</f>
        <v>89342</v>
      </c>
      <c r="F81" s="3"/>
      <c r="G81" s="34"/>
      <c r="H81" s="31"/>
      <c r="I81" s="35"/>
      <c r="J81" s="33" t="s">
        <v>192</v>
      </c>
      <c r="K81" s="36" t="s">
        <v>188</v>
      </c>
      <c r="L81" s="29" t="s">
        <v>193</v>
      </c>
    </row>
    <row r="82" spans="1:13" s="19" customFormat="1" ht="30" customHeight="1" x14ac:dyDescent="0.15">
      <c r="A82" s="81" t="s">
        <v>196</v>
      </c>
      <c r="B82" s="26" t="s">
        <v>197</v>
      </c>
      <c r="C82" s="3">
        <f>C83</f>
        <v>125752.5</v>
      </c>
      <c r="D82" s="3">
        <f>D83</f>
        <v>47700</v>
      </c>
      <c r="E82" s="3">
        <f>E83</f>
        <v>78052.5</v>
      </c>
      <c r="F82" s="3">
        <v>12</v>
      </c>
      <c r="G82" s="34">
        <v>130</v>
      </c>
      <c r="H82" s="31" t="s">
        <v>198</v>
      </c>
      <c r="I82" s="35">
        <v>13706203808</v>
      </c>
      <c r="J82" s="5" t="s">
        <v>187</v>
      </c>
      <c r="K82" s="36" t="s">
        <v>199</v>
      </c>
      <c r="L82" s="29" t="s">
        <v>200</v>
      </c>
    </row>
    <row r="83" spans="1:13" s="19" customFormat="1" ht="30" customHeight="1" x14ac:dyDescent="0.15">
      <c r="A83" s="80" t="s">
        <v>196</v>
      </c>
      <c r="B83" s="47" t="s">
        <v>20</v>
      </c>
      <c r="C83" s="32">
        <v>125752.5</v>
      </c>
      <c r="D83" s="32">
        <v>47700</v>
      </c>
      <c r="E83" s="32">
        <f>C83-D83</f>
        <v>78052.5</v>
      </c>
      <c r="F83" s="3"/>
      <c r="G83" s="34"/>
      <c r="H83" s="31"/>
      <c r="I83" s="35"/>
      <c r="J83" s="33" t="s">
        <v>187</v>
      </c>
      <c r="K83" s="36" t="s">
        <v>199</v>
      </c>
      <c r="L83" s="29" t="s">
        <v>200</v>
      </c>
    </row>
    <row r="84" spans="1:13" ht="30" customHeight="1" x14ac:dyDescent="0.15">
      <c r="A84" s="78" t="s">
        <v>218</v>
      </c>
      <c r="B84" s="26" t="s">
        <v>219</v>
      </c>
      <c r="C84" s="3">
        <f>C85</f>
        <v>100000</v>
      </c>
      <c r="D84" s="3">
        <f>D85</f>
        <v>100000</v>
      </c>
      <c r="E84" s="3">
        <f>E85</f>
        <v>0</v>
      </c>
      <c r="F84" s="3">
        <v>10</v>
      </c>
      <c r="G84" s="34">
        <v>100</v>
      </c>
      <c r="H84" s="31" t="s">
        <v>220</v>
      </c>
      <c r="I84" s="35">
        <v>13805234229</v>
      </c>
      <c r="J84" s="5" t="s">
        <v>187</v>
      </c>
      <c r="K84" s="31" t="s">
        <v>221</v>
      </c>
      <c r="L84" s="29" t="s">
        <v>222</v>
      </c>
      <c r="M84" s="50"/>
    </row>
    <row r="85" spans="1:13" ht="30" customHeight="1" x14ac:dyDescent="0.15">
      <c r="A85" s="80" t="s">
        <v>218</v>
      </c>
      <c r="B85" s="47" t="s">
        <v>20</v>
      </c>
      <c r="C85" s="32">
        <v>100000</v>
      </c>
      <c r="D85" s="32">
        <v>100000</v>
      </c>
      <c r="E85" s="32">
        <f>C85-D85</f>
        <v>0</v>
      </c>
      <c r="F85" s="3"/>
      <c r="G85" s="34"/>
      <c r="H85" s="31"/>
      <c r="I85" s="35"/>
      <c r="J85" s="33" t="s">
        <v>187</v>
      </c>
      <c r="K85" s="31" t="s">
        <v>221</v>
      </c>
      <c r="L85" s="29" t="s">
        <v>222</v>
      </c>
      <c r="M85" s="50"/>
    </row>
    <row r="86" spans="1:13" ht="84.75" customHeight="1" x14ac:dyDescent="0.15">
      <c r="A86" s="117" t="s">
        <v>298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1:13" s="60" customFormat="1" ht="21.95" customHeight="1" x14ac:dyDescent="0.15">
      <c r="A87" s="71"/>
      <c r="B87" s="59"/>
      <c r="C87" s="7"/>
      <c r="D87" s="7"/>
      <c r="E87" s="7"/>
      <c r="I87" s="61"/>
      <c r="J87" s="8"/>
      <c r="K87" s="61"/>
      <c r="L87" s="62"/>
    </row>
    <row r="88" spans="1:13" s="60" customFormat="1" ht="21.95" customHeight="1" x14ac:dyDescent="0.15">
      <c r="A88" s="71"/>
      <c r="B88" s="59"/>
      <c r="C88" s="7"/>
      <c r="D88" s="7"/>
      <c r="E88" s="7"/>
      <c r="F88" s="63"/>
      <c r="I88" s="61"/>
      <c r="J88" s="8"/>
      <c r="K88" s="61"/>
      <c r="L88" s="62"/>
    </row>
    <row r="89" spans="1:13" s="60" customFormat="1" ht="21.95" customHeight="1" x14ac:dyDescent="0.15">
      <c r="A89" s="71"/>
      <c r="B89" s="59"/>
      <c r="C89" s="7"/>
      <c r="D89" s="7"/>
      <c r="E89" s="7"/>
      <c r="I89" s="61"/>
      <c r="J89" s="8"/>
      <c r="K89" s="61"/>
      <c r="L89" s="62"/>
    </row>
    <row r="90" spans="1:13" s="60" customFormat="1" ht="21.95" customHeight="1" x14ac:dyDescent="0.15">
      <c r="A90" s="71"/>
      <c r="B90" s="59"/>
      <c r="C90" s="7"/>
      <c r="D90" s="7"/>
      <c r="E90" s="7"/>
      <c r="I90" s="61"/>
      <c r="J90" s="8"/>
      <c r="K90" s="61"/>
      <c r="L90" s="62"/>
    </row>
    <row r="91" spans="1:13" s="60" customFormat="1" ht="18" customHeight="1" x14ac:dyDescent="0.15">
      <c r="A91" s="71"/>
      <c r="B91" s="59"/>
      <c r="C91" s="7"/>
      <c r="D91" s="7"/>
      <c r="E91" s="7"/>
      <c r="I91" s="61"/>
      <c r="J91" s="8"/>
      <c r="K91" s="61"/>
      <c r="L91" s="62"/>
    </row>
    <row r="92" spans="1:13" s="60" customFormat="1" ht="18" customHeight="1" x14ac:dyDescent="0.15">
      <c r="A92" s="71"/>
      <c r="B92" s="59"/>
      <c r="C92" s="7"/>
      <c r="D92" s="7"/>
      <c r="E92" s="7"/>
      <c r="I92" s="61"/>
      <c r="J92" s="8"/>
      <c r="K92" s="61"/>
      <c r="L92" s="62"/>
    </row>
    <row r="93" spans="1:13" s="60" customFormat="1" ht="18" customHeight="1" x14ac:dyDescent="0.15">
      <c r="A93" s="71"/>
      <c r="B93" s="59"/>
      <c r="C93" s="7"/>
      <c r="D93" s="7"/>
      <c r="E93" s="7"/>
      <c r="I93" s="61"/>
      <c r="J93" s="8"/>
      <c r="K93" s="61"/>
      <c r="L93" s="62"/>
    </row>
    <row r="94" spans="1:13" s="60" customFormat="1" x14ac:dyDescent="0.15">
      <c r="A94" s="71"/>
      <c r="B94" s="59"/>
      <c r="C94" s="7"/>
      <c r="D94" s="7"/>
      <c r="E94" s="7"/>
      <c r="I94" s="61"/>
      <c r="J94" s="8"/>
      <c r="K94" s="61"/>
      <c r="L94" s="62"/>
    </row>
    <row r="95" spans="1:13" s="60" customFormat="1" x14ac:dyDescent="0.15">
      <c r="A95" s="71"/>
      <c r="B95" s="59"/>
      <c r="C95" s="7"/>
      <c r="D95" s="7"/>
      <c r="E95" s="7"/>
      <c r="I95" s="61"/>
      <c r="J95" s="8"/>
      <c r="K95" s="61"/>
      <c r="L95" s="62"/>
    </row>
    <row r="96" spans="1:13" s="60" customFormat="1" x14ac:dyDescent="0.15">
      <c r="A96" s="71"/>
      <c r="B96" s="59"/>
      <c r="C96" s="7"/>
      <c r="D96" s="7"/>
      <c r="E96" s="7"/>
      <c r="I96" s="61"/>
      <c r="J96" s="8"/>
      <c r="K96" s="61"/>
      <c r="L96" s="62"/>
    </row>
    <row r="97" spans="1:12" s="60" customFormat="1" x14ac:dyDescent="0.15">
      <c r="A97" s="71"/>
      <c r="B97" s="59"/>
      <c r="C97" s="7"/>
      <c r="D97" s="7"/>
      <c r="E97" s="7"/>
      <c r="I97" s="61"/>
      <c r="J97" s="8"/>
      <c r="K97" s="61"/>
      <c r="L97" s="62"/>
    </row>
    <row r="98" spans="1:12" s="60" customFormat="1" x14ac:dyDescent="0.15">
      <c r="A98" s="71"/>
      <c r="B98" s="59"/>
      <c r="C98" s="7"/>
      <c r="D98" s="7"/>
      <c r="E98" s="7"/>
      <c r="I98" s="61"/>
      <c r="J98" s="8"/>
      <c r="K98" s="61"/>
      <c r="L98" s="62"/>
    </row>
    <row r="99" spans="1:12" s="60" customFormat="1" x14ac:dyDescent="0.15">
      <c r="A99" s="71"/>
      <c r="B99" s="59"/>
      <c r="C99" s="7"/>
      <c r="D99" s="7"/>
      <c r="E99" s="7"/>
      <c r="I99" s="61"/>
      <c r="J99" s="8"/>
      <c r="K99" s="61"/>
      <c r="L99" s="62"/>
    </row>
    <row r="100" spans="1:12" s="62" customFormat="1" x14ac:dyDescent="0.15">
      <c r="A100" s="71"/>
      <c r="B100" s="59"/>
      <c r="C100" s="7"/>
      <c r="D100" s="7"/>
      <c r="E100" s="7"/>
      <c r="I100" s="61"/>
      <c r="J100" s="8"/>
      <c r="K100" s="61"/>
    </row>
    <row r="101" spans="1:12" s="62" customFormat="1" x14ac:dyDescent="0.15">
      <c r="A101" s="71"/>
      <c r="B101" s="59"/>
      <c r="C101" s="7"/>
      <c r="D101" s="7"/>
      <c r="E101" s="7"/>
      <c r="I101" s="61"/>
      <c r="J101" s="8"/>
      <c r="K101" s="61"/>
    </row>
    <row r="102" spans="1:12" s="62" customFormat="1" x14ac:dyDescent="0.15">
      <c r="A102" s="71"/>
      <c r="B102" s="59"/>
      <c r="C102" s="7"/>
      <c r="D102" s="7"/>
      <c r="E102" s="7"/>
      <c r="I102" s="61"/>
      <c r="J102" s="8"/>
      <c r="K102" s="61"/>
    </row>
    <row r="103" spans="1:12" s="62" customFormat="1" x14ac:dyDescent="0.15">
      <c r="A103" s="71"/>
      <c r="B103" s="59"/>
      <c r="C103" s="7"/>
      <c r="D103" s="7"/>
      <c r="E103" s="7"/>
      <c r="I103" s="61"/>
      <c r="J103" s="8"/>
      <c r="K103" s="61"/>
    </row>
    <row r="104" spans="1:12" s="62" customFormat="1" x14ac:dyDescent="0.15">
      <c r="A104" s="71"/>
      <c r="B104" s="59"/>
      <c r="C104" s="7"/>
      <c r="D104" s="7"/>
      <c r="E104" s="7"/>
      <c r="I104" s="61"/>
      <c r="J104" s="8"/>
      <c r="K104" s="61"/>
    </row>
    <row r="105" spans="1:12" s="62" customFormat="1" x14ac:dyDescent="0.15">
      <c r="A105" s="71"/>
      <c r="B105" s="59"/>
      <c r="C105" s="7"/>
      <c r="D105" s="7"/>
      <c r="E105" s="7"/>
      <c r="I105" s="61"/>
      <c r="J105" s="8"/>
      <c r="K105" s="61"/>
    </row>
    <row r="106" spans="1:12" s="62" customFormat="1" x14ac:dyDescent="0.15">
      <c r="A106" s="71"/>
      <c r="B106" s="59"/>
      <c r="C106" s="7"/>
      <c r="D106" s="7"/>
      <c r="E106" s="7"/>
      <c r="I106" s="61"/>
      <c r="J106" s="8"/>
      <c r="K106" s="61"/>
    </row>
    <row r="107" spans="1:12" s="62" customFormat="1" x14ac:dyDescent="0.15">
      <c r="A107" s="71"/>
      <c r="B107" s="59"/>
      <c r="C107" s="7"/>
      <c r="D107" s="7"/>
      <c r="E107" s="7"/>
      <c r="I107" s="61"/>
      <c r="J107" s="8"/>
      <c r="K107" s="61"/>
    </row>
    <row r="108" spans="1:12" s="62" customFormat="1" x14ac:dyDescent="0.15">
      <c r="A108" s="71"/>
      <c r="B108" s="59"/>
      <c r="C108" s="7"/>
      <c r="D108" s="7"/>
      <c r="E108" s="7"/>
      <c r="I108" s="61"/>
      <c r="J108" s="8"/>
      <c r="K108" s="61"/>
    </row>
    <row r="109" spans="1:12" s="62" customFormat="1" x14ac:dyDescent="0.15">
      <c r="A109" s="71"/>
      <c r="B109" s="59"/>
      <c r="C109" s="7"/>
      <c r="D109" s="7"/>
      <c r="E109" s="7"/>
      <c r="I109" s="61"/>
      <c r="J109" s="8"/>
      <c r="K109" s="61"/>
    </row>
    <row r="110" spans="1:12" s="62" customFormat="1" x14ac:dyDescent="0.15">
      <c r="A110" s="71"/>
      <c r="B110" s="59"/>
      <c r="C110" s="7"/>
      <c r="D110" s="7"/>
      <c r="E110" s="7"/>
      <c r="I110" s="61"/>
      <c r="J110" s="8"/>
      <c r="K110" s="61"/>
    </row>
    <row r="111" spans="1:12" s="62" customFormat="1" x14ac:dyDescent="0.15">
      <c r="A111" s="71"/>
      <c r="B111" s="59"/>
      <c r="C111" s="7"/>
      <c r="D111" s="7"/>
      <c r="E111" s="7"/>
      <c r="I111" s="61"/>
      <c r="J111" s="8"/>
      <c r="K111" s="61"/>
    </row>
    <row r="112" spans="1:12" s="62" customFormat="1" x14ac:dyDescent="0.15">
      <c r="A112" s="71"/>
      <c r="B112" s="59"/>
      <c r="C112" s="7"/>
      <c r="D112" s="7"/>
      <c r="E112" s="7"/>
      <c r="I112" s="61"/>
      <c r="J112" s="8"/>
      <c r="K112" s="61"/>
    </row>
    <row r="113" spans="1:12" s="62" customFormat="1" x14ac:dyDescent="0.15">
      <c r="A113" s="71"/>
      <c r="B113" s="59"/>
      <c r="C113" s="7"/>
      <c r="D113" s="7"/>
      <c r="E113" s="7"/>
      <c r="I113" s="61"/>
      <c r="J113" s="8"/>
      <c r="K113" s="61"/>
    </row>
    <row r="114" spans="1:12" s="62" customFormat="1" x14ac:dyDescent="0.15">
      <c r="A114" s="71"/>
      <c r="B114" s="59"/>
      <c r="C114" s="7"/>
      <c r="D114" s="7"/>
      <c r="E114" s="7"/>
      <c r="I114" s="61"/>
      <c r="J114" s="8"/>
      <c r="K114" s="61"/>
    </row>
    <row r="115" spans="1:12" s="62" customFormat="1" x14ac:dyDescent="0.15">
      <c r="A115" s="71"/>
      <c r="B115" s="59"/>
      <c r="C115" s="7"/>
      <c r="D115" s="7"/>
      <c r="E115" s="7"/>
      <c r="I115" s="61"/>
      <c r="J115" s="8"/>
      <c r="K115" s="61"/>
    </row>
    <row r="116" spans="1:12" s="62" customFormat="1" x14ac:dyDescent="0.15">
      <c r="A116" s="71"/>
      <c r="B116" s="59"/>
      <c r="C116" s="7"/>
      <c r="D116" s="7"/>
      <c r="E116" s="7"/>
      <c r="I116" s="61"/>
      <c r="J116" s="8"/>
      <c r="K116" s="61"/>
    </row>
    <row r="117" spans="1:12" s="60" customFormat="1" x14ac:dyDescent="0.15">
      <c r="A117" s="71"/>
      <c r="B117" s="59"/>
      <c r="C117" s="7"/>
      <c r="D117" s="7"/>
      <c r="E117" s="7"/>
      <c r="I117" s="61"/>
      <c r="J117" s="8"/>
      <c r="K117" s="61"/>
      <c r="L117" s="62"/>
    </row>
    <row r="118" spans="1:12" s="60" customFormat="1" x14ac:dyDescent="0.15">
      <c r="A118" s="71"/>
      <c r="B118" s="59"/>
      <c r="C118" s="7"/>
      <c r="D118" s="7"/>
      <c r="E118" s="7"/>
      <c r="I118" s="61"/>
      <c r="J118" s="8"/>
      <c r="K118" s="61"/>
      <c r="L118" s="62"/>
    </row>
    <row r="119" spans="1:12" s="60" customFormat="1" x14ac:dyDescent="0.15">
      <c r="A119" s="71"/>
      <c r="B119" s="59"/>
      <c r="C119" s="7"/>
      <c r="D119" s="7"/>
      <c r="E119" s="7"/>
      <c r="I119" s="61"/>
      <c r="J119" s="8"/>
      <c r="K119" s="61"/>
      <c r="L119" s="62"/>
    </row>
    <row r="120" spans="1:12" s="60" customFormat="1" x14ac:dyDescent="0.15">
      <c r="A120" s="71"/>
      <c r="B120" s="59"/>
      <c r="C120" s="7"/>
      <c r="D120" s="7"/>
      <c r="E120" s="7"/>
      <c r="I120" s="61"/>
      <c r="J120" s="8"/>
      <c r="K120" s="61"/>
      <c r="L120" s="62"/>
    </row>
    <row r="121" spans="1:12" s="60" customFormat="1" x14ac:dyDescent="0.15">
      <c r="A121" s="71"/>
      <c r="B121" s="59"/>
      <c r="C121" s="7"/>
      <c r="D121" s="7"/>
      <c r="E121" s="7"/>
      <c r="I121" s="61"/>
      <c r="J121" s="8"/>
      <c r="K121" s="61"/>
      <c r="L121" s="62"/>
    </row>
    <row r="122" spans="1:12" s="60" customFormat="1" x14ac:dyDescent="0.15">
      <c r="A122" s="71"/>
      <c r="B122" s="59"/>
      <c r="C122" s="7"/>
      <c r="D122" s="7"/>
      <c r="E122" s="7"/>
      <c r="I122" s="61"/>
      <c r="J122" s="8"/>
      <c r="K122" s="61"/>
      <c r="L122" s="62"/>
    </row>
    <row r="123" spans="1:12" s="60" customFormat="1" x14ac:dyDescent="0.15">
      <c r="A123" s="71"/>
      <c r="B123" s="59"/>
      <c r="C123" s="7"/>
      <c r="D123" s="7"/>
      <c r="E123" s="7"/>
      <c r="I123" s="61"/>
      <c r="J123" s="8"/>
      <c r="K123" s="61"/>
      <c r="L123" s="62"/>
    </row>
    <row r="124" spans="1:12" s="60" customFormat="1" x14ac:dyDescent="0.15">
      <c r="A124" s="71"/>
      <c r="B124" s="59"/>
      <c r="C124" s="7"/>
      <c r="D124" s="7"/>
      <c r="E124" s="7"/>
      <c r="I124" s="61"/>
      <c r="J124" s="8"/>
      <c r="K124" s="61"/>
      <c r="L124" s="62"/>
    </row>
    <row r="125" spans="1:12" s="60" customFormat="1" x14ac:dyDescent="0.15">
      <c r="A125" s="71"/>
      <c r="B125" s="59"/>
      <c r="C125" s="7"/>
      <c r="D125" s="7"/>
      <c r="E125" s="7"/>
      <c r="I125" s="61"/>
      <c r="J125" s="8"/>
      <c r="K125" s="61"/>
      <c r="L125" s="62"/>
    </row>
    <row r="126" spans="1:12" s="60" customFormat="1" x14ac:dyDescent="0.15">
      <c r="A126" s="71"/>
      <c r="B126" s="59"/>
      <c r="C126" s="7"/>
      <c r="D126" s="7"/>
      <c r="E126" s="7"/>
      <c r="I126" s="61"/>
      <c r="J126" s="8"/>
      <c r="K126" s="61"/>
      <c r="L126" s="62"/>
    </row>
    <row r="127" spans="1:12" s="60" customFormat="1" x14ac:dyDescent="0.15">
      <c r="A127" s="71"/>
      <c r="B127" s="59"/>
      <c r="C127" s="7"/>
      <c r="D127" s="7"/>
      <c r="E127" s="7"/>
      <c r="I127" s="61"/>
      <c r="J127" s="8"/>
      <c r="K127" s="61"/>
      <c r="L127" s="62"/>
    </row>
    <row r="128" spans="1:12" s="60" customFormat="1" x14ac:dyDescent="0.15">
      <c r="A128" s="71"/>
      <c r="B128" s="59"/>
      <c r="C128" s="7"/>
      <c r="D128" s="7"/>
      <c r="E128" s="7"/>
      <c r="I128" s="61"/>
      <c r="J128" s="8"/>
      <c r="K128" s="61"/>
      <c r="L128" s="62"/>
    </row>
    <row r="129" spans="1:12" s="60" customFormat="1" x14ac:dyDescent="0.15">
      <c r="A129" s="71"/>
      <c r="B129" s="59"/>
      <c r="C129" s="7"/>
      <c r="D129" s="7"/>
      <c r="E129" s="7"/>
      <c r="I129" s="61"/>
      <c r="J129" s="8"/>
      <c r="K129" s="61"/>
      <c r="L129" s="62"/>
    </row>
    <row r="130" spans="1:12" s="60" customFormat="1" x14ac:dyDescent="0.15">
      <c r="A130" s="71"/>
      <c r="B130" s="59"/>
      <c r="C130" s="7"/>
      <c r="D130" s="7"/>
      <c r="E130" s="7"/>
      <c r="I130" s="61"/>
      <c r="J130" s="8"/>
      <c r="K130" s="61"/>
      <c r="L130" s="62"/>
    </row>
    <row r="131" spans="1:12" s="60" customFormat="1" x14ac:dyDescent="0.15">
      <c r="A131" s="71"/>
      <c r="B131" s="59"/>
      <c r="C131" s="7"/>
      <c r="D131" s="7"/>
      <c r="E131" s="7"/>
      <c r="I131" s="61"/>
      <c r="J131" s="8"/>
      <c r="K131" s="61"/>
      <c r="L131" s="62"/>
    </row>
    <row r="132" spans="1:12" s="60" customFormat="1" x14ac:dyDescent="0.15">
      <c r="A132" s="71"/>
      <c r="B132" s="59"/>
      <c r="C132" s="7"/>
      <c r="D132" s="7"/>
      <c r="E132" s="7"/>
      <c r="I132" s="61"/>
      <c r="J132" s="8"/>
      <c r="K132" s="61"/>
      <c r="L132" s="62"/>
    </row>
    <row r="133" spans="1:12" s="60" customFormat="1" x14ac:dyDescent="0.15">
      <c r="A133" s="71"/>
      <c r="B133" s="59"/>
      <c r="C133" s="7"/>
      <c r="D133" s="7"/>
      <c r="E133" s="7"/>
      <c r="I133" s="61"/>
      <c r="J133" s="8"/>
      <c r="K133" s="61"/>
      <c r="L133" s="62"/>
    </row>
    <row r="134" spans="1:12" s="60" customFormat="1" x14ac:dyDescent="0.15">
      <c r="A134" s="71"/>
      <c r="B134" s="59"/>
      <c r="C134" s="7"/>
      <c r="D134" s="7"/>
      <c r="E134" s="7"/>
      <c r="I134" s="61"/>
      <c r="J134" s="8"/>
      <c r="K134" s="61"/>
      <c r="L134" s="62"/>
    </row>
    <row r="135" spans="1:12" s="60" customFormat="1" x14ac:dyDescent="0.15">
      <c r="A135" s="71"/>
      <c r="B135" s="59"/>
      <c r="C135" s="7"/>
      <c r="D135" s="7"/>
      <c r="E135" s="7"/>
      <c r="I135" s="61"/>
      <c r="J135" s="8"/>
      <c r="K135" s="61"/>
      <c r="L135" s="62"/>
    </row>
    <row r="136" spans="1:12" s="60" customFormat="1" x14ac:dyDescent="0.15">
      <c r="A136" s="71"/>
      <c r="B136" s="59"/>
      <c r="C136" s="7"/>
      <c r="D136" s="7"/>
      <c r="E136" s="7"/>
      <c r="I136" s="61"/>
      <c r="J136" s="8"/>
      <c r="K136" s="61"/>
      <c r="L136" s="62"/>
    </row>
    <row r="137" spans="1:12" s="60" customFormat="1" x14ac:dyDescent="0.15">
      <c r="A137" s="71"/>
      <c r="B137" s="59"/>
      <c r="C137" s="7"/>
      <c r="D137" s="7"/>
      <c r="E137" s="7"/>
      <c r="I137" s="61"/>
      <c r="J137" s="8"/>
      <c r="K137" s="61"/>
      <c r="L137" s="62"/>
    </row>
    <row r="138" spans="1:12" s="60" customFormat="1" x14ac:dyDescent="0.15">
      <c r="A138" s="71"/>
      <c r="B138" s="59"/>
      <c r="C138" s="7"/>
      <c r="D138" s="7"/>
      <c r="E138" s="7"/>
      <c r="I138" s="61"/>
      <c r="J138" s="8"/>
      <c r="K138" s="61"/>
      <c r="L138" s="62"/>
    </row>
    <row r="139" spans="1:12" s="60" customFormat="1" x14ac:dyDescent="0.15">
      <c r="A139" s="71"/>
      <c r="B139" s="59"/>
      <c r="C139" s="7"/>
      <c r="D139" s="7"/>
      <c r="E139" s="7"/>
      <c r="I139" s="61"/>
      <c r="J139" s="8"/>
      <c r="K139" s="61"/>
      <c r="L139" s="62"/>
    </row>
    <row r="140" spans="1:12" s="60" customFormat="1" x14ac:dyDescent="0.15">
      <c r="A140" s="71"/>
      <c r="B140" s="59"/>
      <c r="C140" s="7"/>
      <c r="D140" s="7"/>
      <c r="E140" s="7"/>
      <c r="I140" s="61"/>
      <c r="J140" s="8"/>
      <c r="K140" s="61"/>
      <c r="L140" s="62"/>
    </row>
    <row r="141" spans="1:12" s="60" customFormat="1" x14ac:dyDescent="0.15">
      <c r="A141" s="71"/>
      <c r="B141" s="59"/>
      <c r="C141" s="7"/>
      <c r="D141" s="7"/>
      <c r="E141" s="7"/>
      <c r="I141" s="61"/>
      <c r="J141" s="8"/>
      <c r="K141" s="61"/>
      <c r="L141" s="62"/>
    </row>
    <row r="142" spans="1:12" s="60" customFormat="1" x14ac:dyDescent="0.15">
      <c r="A142" s="71"/>
      <c r="B142" s="59"/>
      <c r="C142" s="7"/>
      <c r="D142" s="7"/>
      <c r="E142" s="7"/>
      <c r="I142" s="61"/>
      <c r="J142" s="8"/>
      <c r="K142" s="61"/>
      <c r="L142" s="62"/>
    </row>
    <row r="143" spans="1:12" s="60" customFormat="1" x14ac:dyDescent="0.15">
      <c r="A143" s="71"/>
      <c r="B143" s="59"/>
      <c r="C143" s="7"/>
      <c r="D143" s="7"/>
      <c r="E143" s="7"/>
      <c r="I143" s="61"/>
      <c r="J143" s="8"/>
      <c r="K143" s="61"/>
      <c r="L143" s="62"/>
    </row>
    <row r="144" spans="1:12" s="60" customFormat="1" x14ac:dyDescent="0.15">
      <c r="A144" s="71"/>
      <c r="B144" s="59"/>
      <c r="C144" s="7"/>
      <c r="D144" s="7"/>
      <c r="E144" s="7"/>
      <c r="I144" s="61"/>
      <c r="J144" s="8"/>
      <c r="K144" s="61"/>
      <c r="L144" s="62"/>
    </row>
    <row r="145" spans="1:14" x14ac:dyDescent="0.15">
      <c r="C145" s="7"/>
      <c r="D145" s="7"/>
      <c r="E145" s="7"/>
      <c r="F145" s="60"/>
      <c r="G145" s="60"/>
      <c r="H145" s="60"/>
      <c r="I145" s="61"/>
      <c r="J145" s="8"/>
    </row>
    <row r="146" spans="1:14" x14ac:dyDescent="0.15">
      <c r="C146" s="7"/>
      <c r="D146" s="7"/>
      <c r="E146" s="7"/>
      <c r="F146" s="60"/>
      <c r="G146" s="60"/>
      <c r="H146" s="60"/>
      <c r="I146" s="61"/>
      <c r="J146" s="8"/>
    </row>
    <row r="147" spans="1:14" x14ac:dyDescent="0.15">
      <c r="C147" s="7"/>
      <c r="D147" s="7"/>
      <c r="E147" s="7"/>
      <c r="F147" s="60"/>
      <c r="G147" s="60"/>
      <c r="H147" s="60"/>
      <c r="I147" s="61"/>
      <c r="J147" s="8"/>
    </row>
    <row r="148" spans="1:14" x14ac:dyDescent="0.15">
      <c r="C148" s="7"/>
      <c r="D148" s="7"/>
      <c r="E148" s="7"/>
      <c r="F148" s="60"/>
      <c r="G148" s="60"/>
      <c r="H148" s="60"/>
      <c r="I148" s="61"/>
      <c r="J148" s="8"/>
    </row>
    <row r="149" spans="1:14" x14ac:dyDescent="0.15">
      <c r="C149" s="7"/>
      <c r="D149" s="7"/>
      <c r="E149" s="7"/>
      <c r="F149" s="60"/>
      <c r="G149" s="60"/>
      <c r="H149" s="60"/>
      <c r="I149" s="61"/>
      <c r="J149" s="8"/>
    </row>
    <row r="150" spans="1:14" x14ac:dyDescent="0.15">
      <c r="C150" s="7"/>
      <c r="D150" s="7"/>
      <c r="E150" s="7"/>
      <c r="F150" s="60"/>
      <c r="G150" s="60"/>
      <c r="H150" s="60"/>
      <c r="I150" s="61"/>
      <c r="J150" s="8"/>
    </row>
    <row r="151" spans="1:14" x14ac:dyDescent="0.15">
      <c r="C151" s="7"/>
      <c r="D151" s="7"/>
      <c r="E151" s="7"/>
      <c r="F151" s="60"/>
      <c r="G151" s="60"/>
      <c r="H151" s="60"/>
      <c r="I151" s="61"/>
      <c r="J151" s="8"/>
    </row>
    <row r="152" spans="1:14" x14ac:dyDescent="0.15">
      <c r="C152" s="7"/>
      <c r="D152" s="7"/>
      <c r="E152" s="7"/>
      <c r="F152" s="60"/>
      <c r="G152" s="60"/>
      <c r="H152" s="60"/>
      <c r="I152" s="61"/>
      <c r="J152" s="8"/>
    </row>
    <row r="153" spans="1:14" x14ac:dyDescent="0.15">
      <c r="C153" s="7"/>
      <c r="D153" s="7"/>
      <c r="E153" s="7"/>
      <c r="F153" s="60"/>
      <c r="G153" s="60"/>
      <c r="H153" s="60"/>
      <c r="I153" s="61"/>
      <c r="J153" s="8"/>
    </row>
    <row r="154" spans="1:14" x14ac:dyDescent="0.15">
      <c r="C154" s="7"/>
      <c r="D154" s="7"/>
      <c r="E154" s="7"/>
      <c r="F154" s="60"/>
      <c r="G154" s="60"/>
      <c r="H154" s="60"/>
      <c r="I154" s="61"/>
      <c r="J154" s="8"/>
    </row>
    <row r="155" spans="1:14" x14ac:dyDescent="0.15">
      <c r="C155" s="7"/>
      <c r="D155" s="7"/>
      <c r="E155" s="7"/>
      <c r="F155" s="60"/>
      <c r="G155" s="60"/>
      <c r="H155" s="60"/>
      <c r="I155" s="61"/>
      <c r="J155" s="8"/>
    </row>
    <row r="156" spans="1:14" x14ac:dyDescent="0.15">
      <c r="C156" s="7"/>
      <c r="D156" s="7"/>
      <c r="E156" s="7"/>
      <c r="F156" s="60"/>
      <c r="G156" s="60"/>
      <c r="H156" s="60"/>
      <c r="I156" s="61"/>
      <c r="J156" s="8"/>
    </row>
    <row r="157" spans="1:14" x14ac:dyDescent="0.15">
      <c r="C157" s="7"/>
      <c r="D157" s="7"/>
      <c r="E157" s="7"/>
      <c r="F157" s="60"/>
      <c r="G157" s="60"/>
      <c r="H157" s="60"/>
      <c r="I157" s="61"/>
      <c r="J157" s="8"/>
    </row>
    <row r="158" spans="1:14" x14ac:dyDescent="0.15">
      <c r="C158" s="7"/>
      <c r="D158" s="7"/>
      <c r="E158" s="7"/>
      <c r="F158" s="60"/>
      <c r="G158" s="60"/>
      <c r="H158" s="60"/>
      <c r="I158" s="61"/>
      <c r="J158" s="8"/>
    </row>
    <row r="159" spans="1:14" s="4" customFormat="1" x14ac:dyDescent="0.15">
      <c r="A159" s="64"/>
      <c r="B159" s="2"/>
      <c r="C159" s="7"/>
      <c r="D159" s="7"/>
      <c r="E159" s="7"/>
      <c r="F159" s="60"/>
      <c r="G159" s="60"/>
      <c r="H159" s="60"/>
      <c r="I159" s="61"/>
      <c r="J159" s="8"/>
      <c r="L159" s="6"/>
      <c r="M159"/>
      <c r="N159"/>
    </row>
    <row r="160" spans="1:14" s="4" customFormat="1" x14ac:dyDescent="0.15">
      <c r="A160" s="64"/>
      <c r="B160" s="2"/>
      <c r="C160" s="7"/>
      <c r="D160" s="7"/>
      <c r="E160" s="7"/>
      <c r="F160" s="60"/>
      <c r="G160" s="60"/>
      <c r="H160" s="60"/>
      <c r="I160" s="61"/>
      <c r="J160" s="8"/>
      <c r="L160" s="6"/>
      <c r="M160"/>
      <c r="N160"/>
    </row>
    <row r="161" spans="1:14" s="4" customFormat="1" x14ac:dyDescent="0.15">
      <c r="A161" s="64"/>
      <c r="B161" s="2"/>
      <c r="C161" s="7"/>
      <c r="D161" s="7"/>
      <c r="E161" s="7"/>
      <c r="F161" s="60"/>
      <c r="G161" s="60"/>
      <c r="H161" s="60"/>
      <c r="I161" s="61"/>
      <c r="J161" s="8"/>
      <c r="L161" s="6"/>
      <c r="M161"/>
      <c r="N161"/>
    </row>
    <row r="162" spans="1:14" s="4" customFormat="1" x14ac:dyDescent="0.15">
      <c r="A162" s="64"/>
      <c r="B162" s="2"/>
      <c r="C162" s="7"/>
      <c r="D162" s="7"/>
      <c r="E162" s="7"/>
      <c r="F162" s="60"/>
      <c r="G162" s="60"/>
      <c r="H162" s="60"/>
      <c r="I162" s="61"/>
      <c r="J162" s="8"/>
      <c r="L162" s="6"/>
      <c r="M162"/>
      <c r="N162"/>
    </row>
    <row r="163" spans="1:14" s="4" customFormat="1" x14ac:dyDescent="0.15">
      <c r="A163" s="64"/>
      <c r="B163" s="2"/>
      <c r="C163" s="7"/>
      <c r="D163" s="7"/>
      <c r="E163" s="7"/>
      <c r="F163" s="60"/>
      <c r="G163" s="60"/>
      <c r="H163" s="60"/>
      <c r="I163" s="61"/>
      <c r="J163" s="8"/>
      <c r="L163" s="6"/>
      <c r="M163"/>
      <c r="N163"/>
    </row>
    <row r="164" spans="1:14" s="4" customFormat="1" x14ac:dyDescent="0.15">
      <c r="A164" s="64"/>
      <c r="B164" s="2"/>
      <c r="C164" s="7"/>
      <c r="D164" s="7"/>
      <c r="E164" s="7"/>
      <c r="F164" s="60"/>
      <c r="G164" s="60"/>
      <c r="H164" s="60"/>
      <c r="I164" s="61"/>
      <c r="J164" s="8"/>
      <c r="L164" s="6"/>
      <c r="M164"/>
      <c r="N164"/>
    </row>
    <row r="165" spans="1:14" s="4" customFormat="1" x14ac:dyDescent="0.15">
      <c r="A165" s="64"/>
      <c r="B165" s="2"/>
      <c r="C165" s="7"/>
      <c r="D165" s="7"/>
      <c r="E165" s="7"/>
      <c r="F165" s="60"/>
      <c r="G165" s="60"/>
      <c r="H165" s="60"/>
      <c r="I165" s="61"/>
      <c r="J165" s="8"/>
      <c r="L165" s="6"/>
      <c r="M165"/>
      <c r="N165"/>
    </row>
    <row r="166" spans="1:14" s="4" customFormat="1" x14ac:dyDescent="0.15">
      <c r="A166" s="64"/>
      <c r="B166" s="2"/>
      <c r="C166" s="7"/>
      <c r="D166" s="7"/>
      <c r="E166" s="7"/>
      <c r="F166" s="60"/>
      <c r="G166" s="60"/>
      <c r="H166" s="60"/>
      <c r="I166" s="61"/>
      <c r="J166" s="8"/>
      <c r="L166" s="6"/>
      <c r="M166"/>
      <c r="N166"/>
    </row>
    <row r="167" spans="1:14" s="4" customFormat="1" x14ac:dyDescent="0.15">
      <c r="A167" s="64"/>
      <c r="B167" s="2"/>
      <c r="C167" s="7"/>
      <c r="D167" s="7"/>
      <c r="E167" s="7"/>
      <c r="F167" s="60"/>
      <c r="G167" s="60"/>
      <c r="H167" s="60"/>
      <c r="I167" s="61"/>
      <c r="J167" s="8"/>
      <c r="L167" s="6"/>
      <c r="M167"/>
      <c r="N167"/>
    </row>
    <row r="168" spans="1:14" s="4" customFormat="1" x14ac:dyDescent="0.15">
      <c r="A168" s="64"/>
      <c r="B168" s="2"/>
      <c r="C168" s="7"/>
      <c r="D168" s="7"/>
      <c r="E168" s="7"/>
      <c r="F168" s="60"/>
      <c r="G168" s="60"/>
      <c r="H168" s="60"/>
      <c r="I168" s="61"/>
      <c r="J168" s="8"/>
      <c r="L168" s="6"/>
      <c r="M168"/>
      <c r="N168"/>
    </row>
    <row r="169" spans="1:14" s="4" customFormat="1" x14ac:dyDescent="0.15">
      <c r="A169" s="64"/>
      <c r="B169" s="2"/>
      <c r="C169" s="7"/>
      <c r="D169" s="7"/>
      <c r="E169" s="7"/>
      <c r="F169" s="60"/>
      <c r="G169" s="60"/>
      <c r="H169" s="60"/>
      <c r="I169" s="61"/>
      <c r="J169" s="8"/>
      <c r="L169" s="6"/>
      <c r="M169"/>
      <c r="N169"/>
    </row>
    <row r="170" spans="1:14" s="4" customFormat="1" x14ac:dyDescent="0.15">
      <c r="A170" s="64"/>
      <c r="B170" s="2"/>
      <c r="C170" s="7"/>
      <c r="D170" s="7"/>
      <c r="E170" s="7"/>
      <c r="F170" s="60"/>
      <c r="G170" s="60"/>
      <c r="H170" s="60"/>
      <c r="I170" s="61"/>
      <c r="J170" s="8"/>
      <c r="L170" s="6"/>
      <c r="M170"/>
      <c r="N170"/>
    </row>
    <row r="171" spans="1:14" s="4" customFormat="1" x14ac:dyDescent="0.15">
      <c r="A171" s="64"/>
      <c r="B171" s="2"/>
      <c r="C171" s="7"/>
      <c r="D171" s="7"/>
      <c r="E171" s="7"/>
      <c r="F171" s="60"/>
      <c r="G171" s="60"/>
      <c r="H171" s="60"/>
      <c r="I171" s="61"/>
      <c r="J171" s="8"/>
      <c r="L171" s="6"/>
      <c r="M171"/>
      <c r="N171"/>
    </row>
    <row r="172" spans="1:14" s="4" customFormat="1" x14ac:dyDescent="0.15">
      <c r="A172" s="64"/>
      <c r="B172" s="2"/>
      <c r="C172" s="7"/>
      <c r="D172" s="7"/>
      <c r="E172" s="7"/>
      <c r="F172" s="60"/>
      <c r="G172" s="60"/>
      <c r="H172" s="60"/>
      <c r="I172" s="61"/>
      <c r="J172" s="8"/>
      <c r="L172" s="6"/>
      <c r="M172"/>
      <c r="N172"/>
    </row>
    <row r="173" spans="1:14" s="4" customFormat="1" x14ac:dyDescent="0.15">
      <c r="A173" s="64"/>
      <c r="B173" s="2"/>
      <c r="C173" s="7"/>
      <c r="D173" s="7"/>
      <c r="E173" s="7"/>
      <c r="F173" s="60"/>
      <c r="G173" s="60"/>
      <c r="H173" s="60"/>
      <c r="I173" s="61"/>
      <c r="J173" s="8"/>
      <c r="L173" s="6"/>
      <c r="M173"/>
      <c r="N173"/>
    </row>
    <row r="174" spans="1:14" s="4" customFormat="1" x14ac:dyDescent="0.15">
      <c r="A174" s="64"/>
      <c r="B174" s="2"/>
      <c r="C174" s="7"/>
      <c r="D174" s="7"/>
      <c r="E174" s="7"/>
      <c r="F174" s="60"/>
      <c r="G174" s="60"/>
      <c r="H174" s="60"/>
      <c r="I174" s="61"/>
      <c r="J174" s="8"/>
      <c r="L174" s="6"/>
      <c r="M174"/>
      <c r="N174"/>
    </row>
    <row r="175" spans="1:14" s="4" customFormat="1" x14ac:dyDescent="0.15">
      <c r="A175" s="64"/>
      <c r="B175" s="2"/>
      <c r="C175" s="7"/>
      <c r="D175" s="7"/>
      <c r="E175" s="7"/>
      <c r="F175" s="60"/>
      <c r="G175" s="60"/>
      <c r="H175" s="60"/>
      <c r="I175" s="61"/>
      <c r="J175" s="8"/>
      <c r="L175" s="6"/>
      <c r="M175"/>
      <c r="N175"/>
    </row>
    <row r="176" spans="1:14" s="4" customFormat="1" x14ac:dyDescent="0.15">
      <c r="A176" s="64"/>
      <c r="B176" s="2"/>
      <c r="C176" s="7"/>
      <c r="D176" s="7"/>
      <c r="E176" s="7"/>
      <c r="F176" s="60"/>
      <c r="G176" s="60"/>
      <c r="H176" s="60"/>
      <c r="I176" s="61"/>
      <c r="J176" s="8"/>
      <c r="L176" s="6"/>
      <c r="M176"/>
      <c r="N176"/>
    </row>
    <row r="177" spans="1:14" s="4" customFormat="1" x14ac:dyDescent="0.15">
      <c r="A177" s="64"/>
      <c r="B177" s="2"/>
      <c r="C177" s="7"/>
      <c r="D177" s="7"/>
      <c r="E177" s="7"/>
      <c r="F177" s="60"/>
      <c r="G177" s="60"/>
      <c r="H177" s="60"/>
      <c r="I177" s="61"/>
      <c r="J177" s="8"/>
      <c r="L177" s="6"/>
      <c r="M177"/>
      <c r="N177"/>
    </row>
    <row r="178" spans="1:14" s="4" customFormat="1" x14ac:dyDescent="0.15">
      <c r="A178" s="64"/>
      <c r="B178" s="2"/>
      <c r="C178" s="7"/>
      <c r="D178" s="7"/>
      <c r="E178" s="7"/>
      <c r="F178" s="60"/>
      <c r="G178" s="60"/>
      <c r="H178" s="60"/>
      <c r="I178" s="61"/>
      <c r="J178" s="8"/>
      <c r="L178" s="6"/>
      <c r="M178"/>
      <c r="N178"/>
    </row>
    <row r="179" spans="1:14" s="4" customFormat="1" x14ac:dyDescent="0.15">
      <c r="A179" s="64"/>
      <c r="B179" s="2"/>
      <c r="C179" s="7"/>
      <c r="D179" s="7"/>
      <c r="E179" s="7"/>
      <c r="F179" s="60"/>
      <c r="G179" s="60"/>
      <c r="H179" s="60"/>
      <c r="I179" s="61"/>
      <c r="J179" s="8"/>
      <c r="L179" s="6"/>
      <c r="M179"/>
      <c r="N179"/>
    </row>
    <row r="180" spans="1:14" s="4" customFormat="1" x14ac:dyDescent="0.15">
      <c r="A180" s="64"/>
      <c r="B180" s="2"/>
      <c r="C180" s="7"/>
      <c r="D180" s="7"/>
      <c r="E180" s="7"/>
      <c r="F180" s="60"/>
      <c r="G180" s="60"/>
      <c r="H180" s="60"/>
      <c r="I180" s="61"/>
      <c r="J180" s="8"/>
      <c r="L180" s="6"/>
      <c r="M180"/>
      <c r="N180"/>
    </row>
    <row r="181" spans="1:14" s="4" customFormat="1" x14ac:dyDescent="0.15">
      <c r="A181" s="64"/>
      <c r="B181" s="2"/>
      <c r="C181" s="7"/>
      <c r="D181" s="7"/>
      <c r="E181" s="7"/>
      <c r="F181" s="60"/>
      <c r="G181" s="60"/>
      <c r="H181" s="60"/>
      <c r="I181" s="61"/>
      <c r="J181" s="8"/>
      <c r="L181" s="6"/>
      <c r="M181"/>
      <c r="N181"/>
    </row>
    <row r="182" spans="1:14" s="4" customFormat="1" x14ac:dyDescent="0.15">
      <c r="A182" s="64"/>
      <c r="B182" s="2"/>
      <c r="C182" s="7"/>
      <c r="D182" s="7"/>
      <c r="E182" s="7"/>
      <c r="F182" s="60"/>
      <c r="G182" s="60"/>
      <c r="H182" s="60"/>
      <c r="I182" s="61"/>
      <c r="J182" s="8"/>
      <c r="L182" s="6"/>
      <c r="M182"/>
      <c r="N182"/>
    </row>
    <row r="183" spans="1:14" s="4" customFormat="1" x14ac:dyDescent="0.15">
      <c r="A183" s="64"/>
      <c r="B183" s="2"/>
      <c r="C183" s="7"/>
      <c r="D183" s="7"/>
      <c r="E183" s="7"/>
      <c r="F183" s="60"/>
      <c r="G183" s="60"/>
      <c r="H183" s="60"/>
      <c r="I183" s="61"/>
      <c r="J183" s="8"/>
      <c r="L183" s="6"/>
      <c r="M183"/>
      <c r="N183"/>
    </row>
    <row r="184" spans="1:14" s="4" customFormat="1" x14ac:dyDescent="0.15">
      <c r="A184" s="64"/>
      <c r="B184" s="2"/>
      <c r="C184" s="7"/>
      <c r="D184" s="7"/>
      <c r="E184" s="7"/>
      <c r="F184" s="60"/>
      <c r="G184" s="60"/>
      <c r="H184" s="60"/>
      <c r="I184" s="61"/>
      <c r="J184" s="8"/>
      <c r="L184" s="6"/>
      <c r="M184"/>
      <c r="N184"/>
    </row>
    <row r="185" spans="1:14" s="4" customFormat="1" x14ac:dyDescent="0.15">
      <c r="A185" s="64"/>
      <c r="B185" s="2"/>
      <c r="C185" s="7"/>
      <c r="D185" s="7"/>
      <c r="E185" s="7"/>
      <c r="F185" s="60"/>
      <c r="G185" s="60"/>
      <c r="H185" s="60"/>
      <c r="I185" s="61"/>
      <c r="J185" s="8"/>
      <c r="L185" s="6"/>
      <c r="M185"/>
      <c r="N185"/>
    </row>
    <row r="186" spans="1:14" s="4" customFormat="1" x14ac:dyDescent="0.15">
      <c r="A186" s="64"/>
      <c r="B186" s="2"/>
      <c r="C186" s="7"/>
      <c r="D186" s="7"/>
      <c r="E186" s="7"/>
      <c r="F186" s="60"/>
      <c r="G186" s="60"/>
      <c r="H186" s="60"/>
      <c r="I186" s="61"/>
      <c r="J186" s="8"/>
      <c r="L186" s="6"/>
      <c r="M186"/>
      <c r="N186"/>
    </row>
    <row r="187" spans="1:14" s="4" customFormat="1" x14ac:dyDescent="0.15">
      <c r="A187" s="64"/>
      <c r="B187" s="2"/>
      <c r="C187" s="7"/>
      <c r="D187" s="7"/>
      <c r="E187" s="7"/>
      <c r="F187" s="60"/>
      <c r="G187" s="60"/>
      <c r="H187" s="60"/>
      <c r="I187" s="61"/>
      <c r="J187" s="8"/>
      <c r="L187" s="6"/>
      <c r="M187"/>
      <c r="N187"/>
    </row>
    <row r="188" spans="1:14" s="4" customFormat="1" x14ac:dyDescent="0.15">
      <c r="A188" s="64"/>
      <c r="B188" s="2"/>
      <c r="C188" s="7"/>
      <c r="D188" s="7"/>
      <c r="E188" s="7"/>
      <c r="F188" s="60"/>
      <c r="G188" s="60"/>
      <c r="H188" s="60"/>
      <c r="I188" s="61"/>
      <c r="J188" s="8"/>
      <c r="L188" s="6"/>
      <c r="M188"/>
      <c r="N188"/>
    </row>
    <row r="189" spans="1:14" s="4" customFormat="1" x14ac:dyDescent="0.15">
      <c r="A189" s="64"/>
      <c r="B189" s="2"/>
      <c r="C189" s="7"/>
      <c r="D189" s="7"/>
      <c r="E189" s="7"/>
      <c r="F189" s="60"/>
      <c r="G189" s="60"/>
      <c r="H189" s="60"/>
      <c r="I189" s="61"/>
      <c r="J189" s="8"/>
      <c r="L189" s="6"/>
      <c r="M189"/>
      <c r="N189"/>
    </row>
    <row r="190" spans="1:14" s="4" customFormat="1" x14ac:dyDescent="0.15">
      <c r="A190" s="64"/>
      <c r="B190" s="2"/>
      <c r="C190" s="7"/>
      <c r="D190" s="7"/>
      <c r="E190" s="7"/>
      <c r="F190" s="60"/>
      <c r="G190" s="60"/>
      <c r="H190" s="60"/>
      <c r="I190" s="61"/>
      <c r="J190" s="8"/>
      <c r="L190" s="6"/>
      <c r="M190"/>
      <c r="N190"/>
    </row>
    <row r="191" spans="1:14" s="4" customFormat="1" x14ac:dyDescent="0.15">
      <c r="A191" s="64"/>
      <c r="B191" s="2"/>
      <c r="C191" s="7"/>
      <c r="D191" s="7"/>
      <c r="E191" s="7"/>
      <c r="F191" s="60"/>
      <c r="G191" s="60"/>
      <c r="H191" s="60"/>
      <c r="I191" s="61"/>
      <c r="J191" s="8"/>
      <c r="L191" s="6"/>
      <c r="M191"/>
      <c r="N191"/>
    </row>
    <row r="192" spans="1:14" s="4" customFormat="1" x14ac:dyDescent="0.15">
      <c r="A192" s="64"/>
      <c r="B192" s="2"/>
      <c r="C192" s="7"/>
      <c r="D192" s="7"/>
      <c r="E192" s="7"/>
      <c r="F192" s="60"/>
      <c r="G192" s="60"/>
      <c r="H192" s="60"/>
      <c r="I192" s="61"/>
      <c r="J192" s="8"/>
      <c r="L192" s="6"/>
      <c r="M192"/>
      <c r="N192"/>
    </row>
    <row r="193" spans="1:14" s="4" customFormat="1" x14ac:dyDescent="0.15">
      <c r="A193" s="64"/>
      <c r="B193" s="2"/>
      <c r="C193" s="7"/>
      <c r="D193" s="7"/>
      <c r="E193" s="7"/>
      <c r="F193" s="60"/>
      <c r="G193" s="60"/>
      <c r="H193" s="60"/>
      <c r="I193" s="61"/>
      <c r="J193" s="8"/>
      <c r="L193" s="6"/>
      <c r="M193"/>
      <c r="N193"/>
    </row>
    <row r="194" spans="1:14" s="4" customFormat="1" x14ac:dyDescent="0.15">
      <c r="A194" s="64"/>
      <c r="B194" s="2"/>
      <c r="C194" s="7"/>
      <c r="D194" s="7"/>
      <c r="E194" s="7"/>
      <c r="F194" s="60"/>
      <c r="G194" s="60"/>
      <c r="H194" s="60"/>
      <c r="I194" s="61"/>
      <c r="J194" s="8"/>
      <c r="L194" s="6"/>
      <c r="M194"/>
      <c r="N194"/>
    </row>
    <row r="195" spans="1:14" s="4" customFormat="1" x14ac:dyDescent="0.15">
      <c r="A195" s="64"/>
      <c r="B195" s="2"/>
      <c r="C195" s="7"/>
      <c r="D195" s="7"/>
      <c r="E195" s="7"/>
      <c r="F195" s="60"/>
      <c r="G195" s="60"/>
      <c r="H195" s="60"/>
      <c r="I195" s="61"/>
      <c r="J195" s="8"/>
      <c r="L195" s="6"/>
      <c r="M195"/>
      <c r="N195"/>
    </row>
    <row r="196" spans="1:14" s="4" customFormat="1" x14ac:dyDescent="0.15">
      <c r="A196" s="64"/>
      <c r="B196" s="2"/>
      <c r="C196" s="7"/>
      <c r="D196" s="7"/>
      <c r="E196" s="7"/>
      <c r="F196" s="60"/>
      <c r="G196" s="60"/>
      <c r="H196" s="60"/>
      <c r="I196" s="61"/>
      <c r="J196" s="8"/>
      <c r="L196" s="6"/>
      <c r="M196"/>
      <c r="N196"/>
    </row>
    <row r="197" spans="1:14" s="4" customFormat="1" x14ac:dyDescent="0.15">
      <c r="A197" s="64"/>
      <c r="B197" s="2"/>
      <c r="C197" s="7"/>
      <c r="D197" s="7"/>
      <c r="E197" s="7"/>
      <c r="F197" s="60"/>
      <c r="G197" s="60"/>
      <c r="H197" s="60"/>
      <c r="I197" s="61"/>
      <c r="J197" s="8"/>
      <c r="L197" s="6"/>
      <c r="M197"/>
      <c r="N197"/>
    </row>
    <row r="198" spans="1:14" s="4" customFormat="1" x14ac:dyDescent="0.15">
      <c r="A198" s="64"/>
      <c r="B198" s="2"/>
      <c r="C198" s="7"/>
      <c r="D198" s="7"/>
      <c r="E198" s="7"/>
      <c r="F198" s="60"/>
      <c r="G198" s="60"/>
      <c r="H198" s="60"/>
      <c r="I198" s="61"/>
      <c r="J198" s="8"/>
      <c r="L198" s="6"/>
      <c r="M198"/>
      <c r="N198"/>
    </row>
    <row r="199" spans="1:14" s="4" customFormat="1" x14ac:dyDescent="0.15">
      <c r="A199" s="64"/>
      <c r="B199" s="2"/>
      <c r="C199" s="7"/>
      <c r="D199" s="7"/>
      <c r="E199" s="7"/>
      <c r="F199" s="60"/>
      <c r="G199" s="60"/>
      <c r="H199" s="60"/>
      <c r="I199" s="61"/>
      <c r="J199" s="8"/>
      <c r="L199" s="6"/>
      <c r="M199"/>
      <c r="N199"/>
    </row>
    <row r="200" spans="1:14" s="4" customFormat="1" x14ac:dyDescent="0.15">
      <c r="A200" s="64"/>
      <c r="B200" s="2"/>
      <c r="C200" s="7"/>
      <c r="D200" s="7"/>
      <c r="E200" s="7"/>
      <c r="F200" s="60"/>
      <c r="G200" s="60"/>
      <c r="H200" s="60"/>
      <c r="I200" s="61"/>
      <c r="J200" s="8"/>
      <c r="L200" s="6"/>
      <c r="M200"/>
      <c r="N200"/>
    </row>
    <row r="201" spans="1:14" s="4" customFormat="1" x14ac:dyDescent="0.15">
      <c r="A201" s="64"/>
      <c r="B201" s="2"/>
      <c r="C201" s="7"/>
      <c r="D201" s="7"/>
      <c r="E201" s="7"/>
      <c r="F201" s="60"/>
      <c r="G201" s="60"/>
      <c r="H201" s="60"/>
      <c r="I201" s="61"/>
      <c r="J201" s="8"/>
      <c r="L201" s="6"/>
      <c r="M201"/>
      <c r="N201"/>
    </row>
    <row r="202" spans="1:14" s="4" customFormat="1" x14ac:dyDescent="0.15">
      <c r="A202" s="64"/>
      <c r="B202" s="2"/>
      <c r="C202" s="7"/>
      <c r="D202" s="7"/>
      <c r="E202" s="7"/>
      <c r="F202" s="60"/>
      <c r="G202" s="60"/>
      <c r="H202" s="60"/>
      <c r="I202" s="61"/>
      <c r="J202" s="8"/>
      <c r="L202" s="6"/>
      <c r="M202"/>
      <c r="N202"/>
    </row>
    <row r="203" spans="1:14" s="4" customFormat="1" x14ac:dyDescent="0.15">
      <c r="A203" s="64"/>
      <c r="B203" s="2"/>
      <c r="C203" s="7"/>
      <c r="D203" s="7"/>
      <c r="E203" s="7"/>
      <c r="F203" s="60"/>
      <c r="G203" s="60"/>
      <c r="H203" s="60"/>
      <c r="I203" s="61"/>
      <c r="J203" s="8"/>
      <c r="L203" s="6"/>
      <c r="M203"/>
      <c r="N203"/>
    </row>
    <row r="204" spans="1:14" s="4" customFormat="1" x14ac:dyDescent="0.15">
      <c r="A204" s="64"/>
      <c r="B204" s="2"/>
      <c r="C204" s="7"/>
      <c r="D204" s="7"/>
      <c r="E204" s="7"/>
      <c r="F204" s="60"/>
      <c r="G204" s="60"/>
      <c r="H204" s="60"/>
      <c r="I204" s="61"/>
      <c r="J204" s="8"/>
      <c r="L204" s="6"/>
      <c r="M204"/>
      <c r="N204"/>
    </row>
    <row r="205" spans="1:14" s="4" customFormat="1" x14ac:dyDescent="0.15">
      <c r="A205" s="64"/>
      <c r="B205" s="2"/>
      <c r="C205" s="7"/>
      <c r="D205" s="7"/>
      <c r="E205" s="7"/>
      <c r="F205" s="60"/>
      <c r="G205" s="60"/>
      <c r="H205" s="60"/>
      <c r="I205" s="61"/>
      <c r="J205" s="8"/>
      <c r="L205" s="6"/>
      <c r="M205"/>
      <c r="N205"/>
    </row>
    <row r="206" spans="1:14" s="4" customFormat="1" x14ac:dyDescent="0.15">
      <c r="A206" s="64"/>
      <c r="B206" s="2"/>
      <c r="C206" s="7"/>
      <c r="D206" s="7"/>
      <c r="E206" s="7"/>
      <c r="F206" s="60"/>
      <c r="G206" s="60"/>
      <c r="H206" s="60"/>
      <c r="I206" s="61"/>
      <c r="J206" s="8"/>
      <c r="L206" s="6"/>
      <c r="M206"/>
      <c r="N206"/>
    </row>
    <row r="207" spans="1:14" s="4" customFormat="1" x14ac:dyDescent="0.15">
      <c r="A207" s="64"/>
      <c r="B207" s="2"/>
      <c r="C207" s="7"/>
      <c r="D207" s="7"/>
      <c r="E207" s="7"/>
      <c r="F207" s="60"/>
      <c r="G207" s="60"/>
      <c r="H207" s="60"/>
      <c r="I207" s="61"/>
      <c r="J207" s="8"/>
      <c r="L207" s="6"/>
      <c r="M207"/>
      <c r="N207"/>
    </row>
    <row r="208" spans="1:14" s="4" customFormat="1" x14ac:dyDescent="0.15">
      <c r="A208" s="64"/>
      <c r="B208" s="2"/>
      <c r="C208" s="7"/>
      <c r="D208" s="7"/>
      <c r="E208" s="7"/>
      <c r="F208" s="60"/>
      <c r="G208" s="60"/>
      <c r="H208" s="60"/>
      <c r="I208" s="61"/>
      <c r="J208" s="8"/>
      <c r="L208" s="6"/>
      <c r="M208"/>
      <c r="N208"/>
    </row>
    <row r="209" spans="1:14" s="4" customFormat="1" x14ac:dyDescent="0.15">
      <c r="A209" s="64"/>
      <c r="B209" s="2"/>
      <c r="C209" s="7"/>
      <c r="D209" s="7"/>
      <c r="E209" s="7"/>
      <c r="F209" s="60"/>
      <c r="G209" s="60"/>
      <c r="H209" s="60"/>
      <c r="I209" s="61"/>
      <c r="J209" s="8"/>
      <c r="L209" s="6"/>
      <c r="M209"/>
      <c r="N209"/>
    </row>
    <row r="210" spans="1:14" s="4" customFormat="1" x14ac:dyDescent="0.15">
      <c r="A210" s="64"/>
      <c r="B210" s="2"/>
      <c r="C210" s="7"/>
      <c r="D210" s="7"/>
      <c r="E210" s="7"/>
      <c r="F210" s="60"/>
      <c r="G210" s="60"/>
      <c r="H210" s="60"/>
      <c r="I210" s="61"/>
      <c r="J210" s="8"/>
      <c r="L210" s="6"/>
      <c r="M210"/>
      <c r="N210"/>
    </row>
    <row r="211" spans="1:14" s="4" customFormat="1" x14ac:dyDescent="0.15">
      <c r="A211" s="64"/>
      <c r="B211" s="2"/>
      <c r="C211" s="7"/>
      <c r="D211" s="7"/>
      <c r="E211" s="7"/>
      <c r="F211" s="60"/>
      <c r="G211" s="60"/>
      <c r="H211" s="60"/>
      <c r="I211" s="61"/>
      <c r="J211" s="8"/>
      <c r="L211" s="6"/>
      <c r="M211"/>
      <c r="N211"/>
    </row>
    <row r="212" spans="1:14" s="4" customFormat="1" x14ac:dyDescent="0.15">
      <c r="A212" s="64"/>
      <c r="B212" s="2"/>
      <c r="C212" s="7"/>
      <c r="D212" s="7"/>
      <c r="E212" s="7"/>
      <c r="F212" s="60"/>
      <c r="G212" s="60"/>
      <c r="H212" s="60"/>
      <c r="I212" s="61"/>
      <c r="J212" s="8"/>
      <c r="L212" s="6"/>
      <c r="M212"/>
      <c r="N212"/>
    </row>
    <row r="213" spans="1:14" s="4" customFormat="1" x14ac:dyDescent="0.15">
      <c r="A213" s="64"/>
      <c r="B213" s="2"/>
      <c r="C213" s="7"/>
      <c r="D213" s="7"/>
      <c r="E213" s="7"/>
      <c r="F213" s="60"/>
      <c r="G213" s="60"/>
      <c r="H213" s="60"/>
      <c r="I213" s="61"/>
      <c r="J213" s="8"/>
      <c r="L213" s="6"/>
      <c r="M213"/>
      <c r="N213"/>
    </row>
    <row r="214" spans="1:14" s="4" customFormat="1" x14ac:dyDescent="0.15">
      <c r="A214" s="64"/>
      <c r="B214" s="2"/>
      <c r="C214" s="7"/>
      <c r="D214" s="7"/>
      <c r="E214" s="7"/>
      <c r="F214" s="60"/>
      <c r="G214" s="60"/>
      <c r="H214" s="60"/>
      <c r="I214" s="61"/>
      <c r="J214" s="8"/>
      <c r="L214" s="6"/>
      <c r="M214"/>
      <c r="N214"/>
    </row>
    <row r="215" spans="1:14" s="4" customFormat="1" x14ac:dyDescent="0.15">
      <c r="A215" s="64"/>
      <c r="B215" s="2"/>
      <c r="C215" s="7"/>
      <c r="D215" s="7"/>
      <c r="E215" s="7"/>
      <c r="F215" s="60"/>
      <c r="G215" s="60"/>
      <c r="H215" s="60"/>
      <c r="I215" s="61"/>
      <c r="J215" s="8"/>
      <c r="L215" s="6"/>
      <c r="M215"/>
      <c r="N215"/>
    </row>
    <row r="216" spans="1:14" s="4" customFormat="1" x14ac:dyDescent="0.15">
      <c r="A216" s="64"/>
      <c r="B216" s="2"/>
      <c r="C216" s="7"/>
      <c r="D216" s="7"/>
      <c r="E216" s="7"/>
      <c r="F216" s="60"/>
      <c r="G216" s="60"/>
      <c r="H216" s="60"/>
      <c r="I216" s="61"/>
      <c r="J216" s="8"/>
      <c r="L216" s="6"/>
      <c r="M216"/>
      <c r="N216"/>
    </row>
    <row r="217" spans="1:14" s="4" customFormat="1" x14ac:dyDescent="0.15">
      <c r="A217" s="64"/>
      <c r="B217" s="2"/>
      <c r="C217" s="7"/>
      <c r="D217" s="7"/>
      <c r="E217" s="7"/>
      <c r="F217" s="60"/>
      <c r="G217" s="60"/>
      <c r="H217" s="60"/>
      <c r="I217" s="61"/>
      <c r="J217" s="8"/>
      <c r="L217" s="6"/>
      <c r="M217"/>
      <c r="N217"/>
    </row>
    <row r="218" spans="1:14" s="4" customFormat="1" x14ac:dyDescent="0.15">
      <c r="A218" s="64"/>
      <c r="B218" s="2"/>
      <c r="C218" s="7"/>
      <c r="D218" s="7"/>
      <c r="E218" s="7"/>
      <c r="F218" s="60"/>
      <c r="G218" s="60"/>
      <c r="H218" s="60"/>
      <c r="I218" s="61"/>
      <c r="J218" s="8"/>
      <c r="L218" s="6"/>
      <c r="M218"/>
      <c r="N218"/>
    </row>
    <row r="219" spans="1:14" s="4" customFormat="1" x14ac:dyDescent="0.15">
      <c r="A219" s="64"/>
      <c r="B219" s="2"/>
      <c r="C219" s="7"/>
      <c r="D219" s="7"/>
      <c r="E219" s="7"/>
      <c r="F219" s="60"/>
      <c r="G219" s="60"/>
      <c r="H219" s="60"/>
      <c r="I219" s="61"/>
      <c r="J219" s="8"/>
      <c r="L219" s="6"/>
      <c r="M219"/>
      <c r="N219"/>
    </row>
    <row r="220" spans="1:14" s="4" customFormat="1" x14ac:dyDescent="0.15">
      <c r="A220" s="64"/>
      <c r="B220" s="2"/>
      <c r="C220" s="7"/>
      <c r="D220" s="7"/>
      <c r="E220" s="7"/>
      <c r="F220" s="60"/>
      <c r="G220" s="60"/>
      <c r="H220" s="60"/>
      <c r="I220" s="61"/>
      <c r="J220" s="8"/>
      <c r="L220" s="6"/>
      <c r="M220"/>
      <c r="N220"/>
    </row>
    <row r="221" spans="1:14" s="4" customFormat="1" x14ac:dyDescent="0.15">
      <c r="A221" s="64"/>
      <c r="B221" s="2"/>
      <c r="C221" s="7"/>
      <c r="D221" s="7"/>
      <c r="E221" s="7"/>
      <c r="F221" s="60"/>
      <c r="G221" s="60"/>
      <c r="H221" s="60"/>
      <c r="I221" s="61"/>
      <c r="J221" s="8"/>
      <c r="L221" s="6"/>
      <c r="M221"/>
      <c r="N221"/>
    </row>
    <row r="222" spans="1:14" s="4" customFormat="1" x14ac:dyDescent="0.15">
      <c r="A222" s="64"/>
      <c r="B222" s="2"/>
      <c r="C222" s="7"/>
      <c r="D222" s="7"/>
      <c r="E222" s="7"/>
      <c r="F222" s="60"/>
      <c r="G222" s="60"/>
      <c r="H222" s="60"/>
      <c r="I222" s="61"/>
      <c r="J222" s="8"/>
      <c r="L222" s="6"/>
      <c r="M222"/>
      <c r="N222"/>
    </row>
    <row r="223" spans="1:14" s="4" customFormat="1" x14ac:dyDescent="0.15">
      <c r="A223" s="64"/>
      <c r="B223" s="2"/>
      <c r="C223" s="7"/>
      <c r="D223" s="7"/>
      <c r="E223" s="7"/>
      <c r="F223" s="60"/>
      <c r="G223" s="60"/>
      <c r="H223" s="60"/>
      <c r="I223" s="61"/>
      <c r="J223" s="8"/>
      <c r="L223" s="6"/>
      <c r="M223"/>
      <c r="N223"/>
    </row>
    <row r="224" spans="1:14" s="4" customFormat="1" x14ac:dyDescent="0.15">
      <c r="A224" s="64"/>
      <c r="B224" s="2"/>
      <c r="C224" s="7"/>
      <c r="D224" s="7"/>
      <c r="E224" s="7"/>
      <c r="F224" s="60"/>
      <c r="G224" s="60"/>
      <c r="H224" s="60"/>
      <c r="I224" s="61"/>
      <c r="J224" s="8"/>
      <c r="L224" s="6"/>
      <c r="M224"/>
      <c r="N224"/>
    </row>
    <row r="225" spans="1:14" s="4" customFormat="1" x14ac:dyDescent="0.15">
      <c r="A225" s="64"/>
      <c r="B225" s="2"/>
      <c r="C225" s="7"/>
      <c r="D225" s="7"/>
      <c r="E225" s="7"/>
      <c r="F225" s="60"/>
      <c r="G225" s="60"/>
      <c r="H225" s="60"/>
      <c r="I225" s="61"/>
      <c r="J225" s="8"/>
      <c r="L225" s="6"/>
      <c r="M225"/>
      <c r="N225"/>
    </row>
    <row r="226" spans="1:14" s="4" customFormat="1" x14ac:dyDescent="0.15">
      <c r="A226" s="64"/>
      <c r="B226" s="2"/>
      <c r="C226" s="7"/>
      <c r="D226" s="7"/>
      <c r="E226" s="7"/>
      <c r="F226" s="60"/>
      <c r="G226" s="60"/>
      <c r="H226" s="60"/>
      <c r="I226" s="61"/>
      <c r="J226" s="8"/>
      <c r="L226" s="6"/>
      <c r="M226"/>
      <c r="N226"/>
    </row>
    <row r="227" spans="1:14" s="4" customFormat="1" x14ac:dyDescent="0.15">
      <c r="A227" s="64"/>
      <c r="B227" s="2"/>
      <c r="C227" s="7"/>
      <c r="D227" s="7"/>
      <c r="E227" s="7"/>
      <c r="F227" s="60"/>
      <c r="G227" s="60"/>
      <c r="H227" s="60"/>
      <c r="I227" s="61"/>
      <c r="J227" s="8"/>
      <c r="L227" s="6"/>
      <c r="M227"/>
      <c r="N227"/>
    </row>
    <row r="228" spans="1:14" s="4" customFormat="1" x14ac:dyDescent="0.15">
      <c r="A228" s="64"/>
      <c r="B228" s="2"/>
      <c r="C228" s="7"/>
      <c r="D228" s="7"/>
      <c r="E228" s="7"/>
      <c r="F228" s="60"/>
      <c r="G228" s="60"/>
      <c r="H228" s="60"/>
      <c r="I228" s="61"/>
      <c r="J228" s="8"/>
      <c r="L228" s="6"/>
      <c r="M228"/>
      <c r="N228"/>
    </row>
    <row r="229" spans="1:14" s="4" customFormat="1" x14ac:dyDescent="0.15">
      <c r="A229" s="64"/>
      <c r="B229" s="2"/>
      <c r="C229" s="7"/>
      <c r="D229" s="7"/>
      <c r="E229" s="7"/>
      <c r="F229" s="60"/>
      <c r="G229" s="60"/>
      <c r="H229" s="60"/>
      <c r="I229" s="61"/>
      <c r="J229" s="8"/>
      <c r="L229" s="6"/>
      <c r="M229"/>
      <c r="N229"/>
    </row>
    <row r="230" spans="1:14" s="4" customFormat="1" x14ac:dyDescent="0.15">
      <c r="A230" s="64"/>
      <c r="B230" s="2"/>
      <c r="C230" s="7"/>
      <c r="D230" s="7"/>
      <c r="E230" s="7"/>
      <c r="F230" s="60"/>
      <c r="G230" s="60"/>
      <c r="H230" s="60"/>
      <c r="I230" s="61"/>
      <c r="J230" s="8"/>
      <c r="L230" s="6"/>
      <c r="M230"/>
      <c r="N230"/>
    </row>
    <row r="231" spans="1:14" s="4" customFormat="1" x14ac:dyDescent="0.15">
      <c r="A231" s="64"/>
      <c r="B231" s="2"/>
      <c r="C231" s="7"/>
      <c r="D231" s="7"/>
      <c r="E231" s="7"/>
      <c r="F231" s="60"/>
      <c r="G231" s="60"/>
      <c r="H231" s="60"/>
      <c r="I231" s="61"/>
      <c r="J231" s="8"/>
      <c r="L231" s="6"/>
      <c r="M231"/>
      <c r="N231"/>
    </row>
    <row r="232" spans="1:14" s="4" customFormat="1" x14ac:dyDescent="0.15">
      <c r="A232" s="64"/>
      <c r="B232" s="2"/>
      <c r="C232" s="7"/>
      <c r="D232" s="7"/>
      <c r="E232" s="7"/>
      <c r="F232" s="60"/>
      <c r="G232" s="60"/>
      <c r="H232" s="60"/>
      <c r="I232" s="61"/>
      <c r="J232" s="8"/>
      <c r="L232" s="6"/>
      <c r="M232"/>
      <c r="N232"/>
    </row>
    <row r="233" spans="1:14" s="4" customFormat="1" x14ac:dyDescent="0.15">
      <c r="A233" s="64"/>
      <c r="B233" s="2"/>
      <c r="C233" s="7"/>
      <c r="D233" s="7"/>
      <c r="E233" s="7"/>
      <c r="F233" s="60"/>
      <c r="G233" s="60"/>
      <c r="H233" s="60"/>
      <c r="I233" s="61"/>
      <c r="J233" s="8"/>
      <c r="L233" s="6"/>
      <c r="M233"/>
      <c r="N233"/>
    </row>
    <row r="234" spans="1:14" s="4" customFormat="1" x14ac:dyDescent="0.15">
      <c r="A234" s="64"/>
      <c r="B234" s="2"/>
      <c r="C234" s="7"/>
      <c r="D234" s="7"/>
      <c r="E234" s="7"/>
      <c r="F234" s="60"/>
      <c r="G234" s="60"/>
      <c r="H234" s="60"/>
      <c r="I234" s="61"/>
      <c r="J234" s="8"/>
      <c r="L234" s="6"/>
      <c r="M234"/>
      <c r="N234"/>
    </row>
    <row r="235" spans="1:14" s="4" customFormat="1" x14ac:dyDescent="0.15">
      <c r="A235" s="64"/>
      <c r="B235" s="2"/>
      <c r="C235" s="7"/>
      <c r="D235" s="7"/>
      <c r="E235" s="7"/>
      <c r="F235" s="60"/>
      <c r="G235" s="60"/>
      <c r="H235" s="60"/>
      <c r="I235" s="61"/>
      <c r="J235" s="8"/>
      <c r="L235" s="6"/>
      <c r="M235"/>
      <c r="N235"/>
    </row>
    <row r="236" spans="1:14" s="4" customFormat="1" x14ac:dyDescent="0.15">
      <c r="A236" s="64"/>
      <c r="B236" s="2"/>
      <c r="C236" s="7"/>
      <c r="D236" s="7"/>
      <c r="E236" s="7"/>
      <c r="F236" s="60"/>
      <c r="G236" s="60"/>
      <c r="H236" s="60"/>
      <c r="I236" s="61"/>
      <c r="J236" s="8"/>
      <c r="L236" s="6"/>
      <c r="M236"/>
      <c r="N236"/>
    </row>
    <row r="237" spans="1:14" s="4" customFormat="1" x14ac:dyDescent="0.15">
      <c r="A237" s="64"/>
      <c r="B237" s="2"/>
      <c r="C237" s="7"/>
      <c r="D237" s="7"/>
      <c r="E237" s="7"/>
      <c r="F237" s="60"/>
      <c r="G237" s="60"/>
      <c r="H237" s="60"/>
      <c r="I237" s="61"/>
      <c r="J237" s="8"/>
      <c r="L237" s="6"/>
      <c r="M237"/>
      <c r="N237"/>
    </row>
    <row r="238" spans="1:14" s="4" customFormat="1" x14ac:dyDescent="0.15">
      <c r="A238" s="64"/>
      <c r="B238" s="2"/>
      <c r="C238" s="7"/>
      <c r="D238" s="7"/>
      <c r="E238" s="7"/>
      <c r="F238" s="60"/>
      <c r="G238" s="60"/>
      <c r="H238" s="60"/>
      <c r="I238" s="61"/>
      <c r="J238" s="8"/>
      <c r="L238" s="6"/>
      <c r="M238"/>
      <c r="N238"/>
    </row>
    <row r="239" spans="1:14" s="4" customFormat="1" x14ac:dyDescent="0.15">
      <c r="A239" s="64"/>
      <c r="B239" s="2"/>
      <c r="C239" s="7"/>
      <c r="D239" s="7"/>
      <c r="E239" s="7"/>
      <c r="F239" s="60"/>
      <c r="G239" s="60"/>
      <c r="H239" s="60"/>
      <c r="I239" s="61"/>
      <c r="J239" s="8"/>
      <c r="L239" s="6"/>
      <c r="M239"/>
      <c r="N239"/>
    </row>
    <row r="240" spans="1:14" s="4" customFormat="1" x14ac:dyDescent="0.15">
      <c r="A240" s="64"/>
      <c r="B240" s="2"/>
      <c r="C240" s="7"/>
      <c r="D240" s="7"/>
      <c r="E240" s="7"/>
      <c r="F240" s="60"/>
      <c r="G240" s="60"/>
      <c r="H240" s="60"/>
      <c r="I240" s="61"/>
      <c r="J240" s="8"/>
      <c r="L240" s="6"/>
      <c r="M240"/>
      <c r="N240"/>
    </row>
    <row r="241" spans="1:14" s="4" customFormat="1" x14ac:dyDescent="0.15">
      <c r="A241" s="64"/>
      <c r="B241" s="2"/>
      <c r="C241" s="7"/>
      <c r="D241" s="7"/>
      <c r="E241" s="7"/>
      <c r="F241" s="60"/>
      <c r="G241" s="60"/>
      <c r="H241" s="60"/>
      <c r="I241" s="61"/>
      <c r="J241" s="8"/>
      <c r="L241" s="6"/>
      <c r="M241"/>
      <c r="N241"/>
    </row>
    <row r="242" spans="1:14" s="4" customFormat="1" x14ac:dyDescent="0.15">
      <c r="A242" s="64"/>
      <c r="B242" s="2"/>
      <c r="C242" s="7"/>
      <c r="D242" s="7"/>
      <c r="E242" s="7"/>
      <c r="F242" s="60"/>
      <c r="G242" s="60"/>
      <c r="H242" s="60"/>
      <c r="I242" s="61"/>
      <c r="J242" s="8"/>
      <c r="L242" s="6"/>
      <c r="M242"/>
      <c r="N242"/>
    </row>
    <row r="243" spans="1:14" s="4" customFormat="1" x14ac:dyDescent="0.15">
      <c r="A243" s="64"/>
      <c r="B243" s="2"/>
      <c r="C243" s="7"/>
      <c r="D243" s="7"/>
      <c r="E243" s="7"/>
      <c r="F243" s="60"/>
      <c r="G243" s="60"/>
      <c r="H243" s="60"/>
      <c r="I243" s="61"/>
      <c r="J243" s="8"/>
      <c r="L243" s="6"/>
      <c r="M243"/>
      <c r="N243"/>
    </row>
    <row r="244" spans="1:14" s="4" customFormat="1" x14ac:dyDescent="0.15">
      <c r="A244" s="64"/>
      <c r="B244" s="2"/>
      <c r="C244" s="7"/>
      <c r="D244" s="7"/>
      <c r="E244" s="7"/>
      <c r="F244" s="60"/>
      <c r="G244" s="60"/>
      <c r="H244" s="60"/>
      <c r="I244" s="61"/>
      <c r="J244" s="8"/>
      <c r="L244" s="6"/>
      <c r="M244"/>
      <c r="N244"/>
    </row>
    <row r="245" spans="1:14" s="4" customFormat="1" x14ac:dyDescent="0.15">
      <c r="A245" s="64"/>
      <c r="B245" s="2"/>
      <c r="C245" s="7"/>
      <c r="D245" s="7"/>
      <c r="E245" s="7"/>
      <c r="F245" s="60"/>
      <c r="G245" s="60"/>
      <c r="H245" s="60"/>
      <c r="I245" s="61"/>
      <c r="J245" s="8"/>
      <c r="L245" s="6"/>
      <c r="M245"/>
      <c r="N245"/>
    </row>
    <row r="246" spans="1:14" s="4" customFormat="1" x14ac:dyDescent="0.15">
      <c r="A246" s="64"/>
      <c r="B246" s="2"/>
      <c r="C246" s="7"/>
      <c r="D246" s="7"/>
      <c r="E246" s="7"/>
      <c r="F246" s="60"/>
      <c r="G246" s="60"/>
      <c r="H246" s="60"/>
      <c r="I246" s="61"/>
      <c r="J246" s="8"/>
      <c r="L246" s="6"/>
      <c r="M246"/>
      <c r="N246"/>
    </row>
    <row r="247" spans="1:14" s="4" customFormat="1" x14ac:dyDescent="0.15">
      <c r="A247" s="64"/>
      <c r="B247" s="2"/>
      <c r="C247" s="7"/>
      <c r="D247" s="7"/>
      <c r="E247" s="7"/>
      <c r="F247" s="60"/>
      <c r="G247" s="60"/>
      <c r="H247" s="60"/>
      <c r="I247" s="61"/>
      <c r="J247" s="8"/>
      <c r="L247" s="6"/>
      <c r="M247"/>
      <c r="N247"/>
    </row>
    <row r="248" spans="1:14" s="4" customFormat="1" x14ac:dyDescent="0.15">
      <c r="A248" s="64"/>
      <c r="B248" s="2"/>
      <c r="C248" s="7"/>
      <c r="D248" s="7"/>
      <c r="E248" s="7"/>
      <c r="F248" s="60"/>
      <c r="G248" s="60"/>
      <c r="H248" s="60"/>
      <c r="I248" s="61"/>
      <c r="J248" s="8"/>
      <c r="L248" s="6"/>
      <c r="M248"/>
      <c r="N248"/>
    </row>
    <row r="249" spans="1:14" s="4" customFormat="1" x14ac:dyDescent="0.15">
      <c r="A249" s="64"/>
      <c r="B249" s="2"/>
      <c r="C249" s="7"/>
      <c r="D249" s="7"/>
      <c r="E249" s="7"/>
      <c r="F249" s="60"/>
      <c r="G249" s="60"/>
      <c r="H249" s="60"/>
      <c r="I249" s="61"/>
      <c r="J249" s="8"/>
      <c r="L249" s="6"/>
      <c r="M249"/>
      <c r="N249"/>
    </row>
    <row r="250" spans="1:14" s="4" customFormat="1" x14ac:dyDescent="0.15">
      <c r="A250" s="64"/>
      <c r="B250" s="2"/>
      <c r="C250" s="7"/>
      <c r="D250" s="7"/>
      <c r="E250" s="7"/>
      <c r="F250" s="60"/>
      <c r="G250" s="60"/>
      <c r="H250" s="60"/>
      <c r="I250" s="61"/>
      <c r="J250" s="8"/>
      <c r="L250" s="6"/>
      <c r="M250"/>
      <c r="N250"/>
    </row>
    <row r="251" spans="1:14" s="4" customFormat="1" x14ac:dyDescent="0.15">
      <c r="A251" s="64"/>
      <c r="B251" s="2"/>
      <c r="C251" s="7"/>
      <c r="D251" s="7"/>
      <c r="E251" s="7"/>
      <c r="F251" s="60"/>
      <c r="G251" s="60"/>
      <c r="H251" s="60"/>
      <c r="I251" s="61"/>
      <c r="J251" s="8"/>
      <c r="L251" s="6"/>
      <c r="M251"/>
      <c r="N251"/>
    </row>
    <row r="252" spans="1:14" s="4" customFormat="1" x14ac:dyDescent="0.15">
      <c r="A252" s="64"/>
      <c r="B252" s="2"/>
      <c r="C252" s="7"/>
      <c r="D252" s="7"/>
      <c r="E252" s="7"/>
      <c r="F252" s="60"/>
      <c r="G252" s="60"/>
      <c r="H252" s="60"/>
      <c r="I252" s="61"/>
      <c r="J252" s="8"/>
      <c r="L252" s="6"/>
      <c r="M252"/>
      <c r="N252"/>
    </row>
    <row r="253" spans="1:14" s="4" customFormat="1" x14ac:dyDescent="0.15">
      <c r="A253" s="64"/>
      <c r="B253" s="2"/>
      <c r="C253" s="7"/>
      <c r="D253" s="7"/>
      <c r="E253" s="7"/>
      <c r="F253" s="60"/>
      <c r="G253" s="60"/>
      <c r="H253" s="60"/>
      <c r="I253" s="61"/>
      <c r="J253" s="8"/>
      <c r="L253" s="6"/>
      <c r="M253"/>
      <c r="N253"/>
    </row>
    <row r="254" spans="1:14" s="4" customFormat="1" x14ac:dyDescent="0.15">
      <c r="A254" s="64"/>
      <c r="B254" s="2"/>
      <c r="C254" s="7"/>
      <c r="D254" s="7"/>
      <c r="E254" s="7"/>
      <c r="F254" s="60"/>
      <c r="G254" s="60"/>
      <c r="H254" s="60"/>
      <c r="I254" s="61"/>
      <c r="J254" s="8"/>
      <c r="L254" s="6"/>
      <c r="M254"/>
      <c r="N254"/>
    </row>
    <row r="255" spans="1:14" s="4" customFormat="1" x14ac:dyDescent="0.15">
      <c r="A255" s="64"/>
      <c r="B255" s="2"/>
      <c r="C255" s="7"/>
      <c r="D255" s="7"/>
      <c r="E255" s="7"/>
      <c r="F255" s="60"/>
      <c r="G255" s="60"/>
      <c r="H255" s="60"/>
      <c r="I255" s="61"/>
      <c r="J255" s="8"/>
      <c r="L255" s="6"/>
      <c r="M255"/>
      <c r="N255"/>
    </row>
    <row r="256" spans="1:14" s="4" customFormat="1" x14ac:dyDescent="0.15">
      <c r="A256" s="64"/>
      <c r="B256" s="2"/>
      <c r="C256" s="7"/>
      <c r="D256" s="7"/>
      <c r="E256" s="7"/>
      <c r="F256" s="60"/>
      <c r="G256" s="60"/>
      <c r="H256" s="60"/>
      <c r="I256" s="61"/>
      <c r="J256" s="8"/>
      <c r="L256" s="6"/>
      <c r="M256"/>
      <c r="N256"/>
    </row>
    <row r="257" spans="1:14" s="4" customFormat="1" x14ac:dyDescent="0.15">
      <c r="A257" s="64"/>
      <c r="B257" s="2"/>
      <c r="C257" s="7"/>
      <c r="D257" s="7"/>
      <c r="E257" s="7"/>
      <c r="F257" s="60"/>
      <c r="G257" s="60"/>
      <c r="H257" s="60"/>
      <c r="I257" s="61"/>
      <c r="J257" s="8"/>
      <c r="L257" s="6"/>
      <c r="M257"/>
      <c r="N257"/>
    </row>
    <row r="258" spans="1:14" s="4" customFormat="1" x14ac:dyDescent="0.15">
      <c r="A258" s="64"/>
      <c r="B258" s="2"/>
      <c r="C258" s="7"/>
      <c r="D258" s="7"/>
      <c r="E258" s="7"/>
      <c r="F258" s="60"/>
      <c r="G258" s="60"/>
      <c r="H258" s="60"/>
      <c r="I258" s="61"/>
      <c r="J258" s="8"/>
      <c r="L258" s="6"/>
      <c r="M258"/>
      <c r="N258"/>
    </row>
    <row r="259" spans="1:14" s="4" customFormat="1" x14ac:dyDescent="0.15">
      <c r="A259" s="64"/>
      <c r="B259" s="2"/>
      <c r="C259" s="7"/>
      <c r="D259" s="7"/>
      <c r="E259" s="7"/>
      <c r="F259" s="60"/>
      <c r="G259" s="60"/>
      <c r="H259" s="60"/>
      <c r="I259" s="61"/>
      <c r="J259" s="8"/>
      <c r="L259" s="6"/>
      <c r="M259"/>
      <c r="N259"/>
    </row>
    <row r="260" spans="1:14" s="4" customFormat="1" x14ac:dyDescent="0.15">
      <c r="A260" s="64"/>
      <c r="B260" s="2"/>
      <c r="C260" s="7"/>
      <c r="D260" s="7"/>
      <c r="E260" s="7"/>
      <c r="F260" s="60"/>
      <c r="G260" s="60"/>
      <c r="H260" s="60"/>
      <c r="I260" s="61"/>
      <c r="J260" s="8"/>
      <c r="L260" s="6"/>
      <c r="M260"/>
      <c r="N260"/>
    </row>
    <row r="261" spans="1:14" s="4" customFormat="1" x14ac:dyDescent="0.15">
      <c r="A261" s="64"/>
      <c r="B261" s="2"/>
      <c r="C261" s="7"/>
      <c r="D261" s="7"/>
      <c r="E261" s="7"/>
      <c r="F261" s="60"/>
      <c r="G261" s="60"/>
      <c r="H261" s="60"/>
      <c r="I261" s="61"/>
      <c r="J261" s="8"/>
      <c r="L261" s="6"/>
      <c r="M261"/>
      <c r="N261"/>
    </row>
    <row r="262" spans="1:14" s="4" customFormat="1" x14ac:dyDescent="0.15">
      <c r="A262" s="64"/>
      <c r="B262" s="2"/>
      <c r="C262" s="7"/>
      <c r="D262" s="7"/>
      <c r="E262" s="7"/>
      <c r="F262" s="60"/>
      <c r="G262" s="60"/>
      <c r="H262" s="60"/>
      <c r="I262" s="61"/>
      <c r="J262" s="8"/>
      <c r="L262" s="6"/>
      <c r="M262"/>
      <c r="N262"/>
    </row>
    <row r="263" spans="1:14" s="4" customFormat="1" x14ac:dyDescent="0.15">
      <c r="A263" s="64"/>
      <c r="B263" s="2"/>
      <c r="C263" s="7"/>
      <c r="D263" s="7"/>
      <c r="E263" s="7"/>
      <c r="F263" s="60"/>
      <c r="G263" s="60"/>
      <c r="H263" s="60"/>
      <c r="I263" s="61"/>
      <c r="J263" s="8"/>
      <c r="L263" s="6"/>
      <c r="M263"/>
      <c r="N263"/>
    </row>
    <row r="264" spans="1:14" s="4" customFormat="1" x14ac:dyDescent="0.15">
      <c r="A264" s="64"/>
      <c r="B264" s="2"/>
      <c r="C264" s="7"/>
      <c r="D264" s="7"/>
      <c r="E264" s="7"/>
      <c r="F264" s="60"/>
      <c r="G264" s="60"/>
      <c r="H264" s="60"/>
      <c r="I264" s="61"/>
      <c r="J264" s="8"/>
      <c r="L264" s="6"/>
      <c r="M264"/>
      <c r="N264"/>
    </row>
    <row r="265" spans="1:14" s="4" customFormat="1" x14ac:dyDescent="0.15">
      <c r="A265" s="64"/>
      <c r="B265" s="2"/>
      <c r="C265" s="7"/>
      <c r="D265" s="7"/>
      <c r="E265" s="7"/>
      <c r="F265" s="60"/>
      <c r="G265" s="60"/>
      <c r="H265" s="60"/>
      <c r="I265" s="61"/>
      <c r="J265" s="8"/>
      <c r="L265" s="6"/>
      <c r="M265"/>
      <c r="N265"/>
    </row>
    <row r="266" spans="1:14" s="4" customFormat="1" x14ac:dyDescent="0.15">
      <c r="A266" s="64"/>
      <c r="B266" s="2"/>
      <c r="C266" s="7"/>
      <c r="D266" s="7"/>
      <c r="E266" s="7"/>
      <c r="F266" s="60"/>
      <c r="G266" s="60"/>
      <c r="H266" s="60"/>
      <c r="I266" s="61"/>
      <c r="J266" s="8"/>
      <c r="L266" s="6"/>
      <c r="M266"/>
      <c r="N266"/>
    </row>
    <row r="267" spans="1:14" s="4" customFormat="1" x14ac:dyDescent="0.15">
      <c r="A267" s="64"/>
      <c r="B267" s="2"/>
      <c r="C267" s="7"/>
      <c r="D267" s="7"/>
      <c r="E267" s="7"/>
      <c r="F267" s="60"/>
      <c r="G267" s="60"/>
      <c r="H267" s="60"/>
      <c r="I267" s="61"/>
      <c r="J267" s="8"/>
      <c r="L267" s="6"/>
      <c r="M267"/>
      <c r="N267"/>
    </row>
    <row r="268" spans="1:14" s="4" customFormat="1" x14ac:dyDescent="0.15">
      <c r="A268" s="64"/>
      <c r="B268" s="2"/>
      <c r="C268" s="7"/>
      <c r="D268" s="7"/>
      <c r="E268" s="7"/>
      <c r="F268" s="60"/>
      <c r="G268" s="60"/>
      <c r="H268" s="60"/>
      <c r="I268" s="61"/>
      <c r="J268" s="8"/>
      <c r="L268" s="6"/>
      <c r="M268"/>
      <c r="N268"/>
    </row>
    <row r="269" spans="1:14" s="4" customFormat="1" x14ac:dyDescent="0.15">
      <c r="A269" s="64"/>
      <c r="B269" s="2"/>
      <c r="C269" s="7"/>
      <c r="D269" s="7"/>
      <c r="E269" s="7"/>
      <c r="F269" s="60"/>
      <c r="G269" s="60"/>
      <c r="H269" s="60"/>
      <c r="I269" s="61"/>
      <c r="J269" s="8"/>
      <c r="L269" s="6"/>
      <c r="M269"/>
      <c r="N269"/>
    </row>
    <row r="270" spans="1:14" s="4" customFormat="1" x14ac:dyDescent="0.15">
      <c r="A270" s="64"/>
      <c r="B270" s="2"/>
      <c r="C270" s="7"/>
      <c r="D270" s="7"/>
      <c r="E270" s="7"/>
      <c r="F270" s="60"/>
      <c r="G270" s="60"/>
      <c r="H270" s="60"/>
      <c r="I270" s="61"/>
      <c r="J270" s="8"/>
      <c r="L270" s="6"/>
      <c r="M270"/>
      <c r="N270"/>
    </row>
    <row r="271" spans="1:14" s="4" customFormat="1" x14ac:dyDescent="0.15">
      <c r="A271" s="64"/>
      <c r="B271" s="2"/>
      <c r="C271" s="7"/>
      <c r="D271" s="7"/>
      <c r="E271" s="7"/>
      <c r="F271" s="60"/>
      <c r="G271" s="60"/>
      <c r="H271" s="60"/>
      <c r="I271" s="61"/>
      <c r="J271" s="8"/>
      <c r="L271" s="6"/>
      <c r="M271"/>
      <c r="N271"/>
    </row>
    <row r="272" spans="1:14" s="4" customFormat="1" x14ac:dyDescent="0.15">
      <c r="A272" s="64"/>
      <c r="B272" s="2"/>
      <c r="C272" s="7"/>
      <c r="D272" s="7"/>
      <c r="E272" s="7"/>
      <c r="F272" s="60"/>
      <c r="G272" s="60"/>
      <c r="H272" s="60"/>
      <c r="I272" s="61"/>
      <c r="J272" s="8"/>
      <c r="L272" s="6"/>
      <c r="M272"/>
      <c r="N272"/>
    </row>
    <row r="273" spans="1:14" s="4" customFormat="1" x14ac:dyDescent="0.15">
      <c r="A273" s="64"/>
      <c r="B273" s="2"/>
      <c r="C273" s="7"/>
      <c r="D273" s="7"/>
      <c r="E273" s="7"/>
      <c r="F273" s="60"/>
      <c r="G273" s="60"/>
      <c r="H273" s="60"/>
      <c r="I273" s="61"/>
      <c r="J273" s="8"/>
      <c r="L273" s="6"/>
      <c r="M273"/>
      <c r="N273"/>
    </row>
    <row r="274" spans="1:14" s="4" customFormat="1" x14ac:dyDescent="0.15">
      <c r="A274" s="64"/>
      <c r="B274" s="2"/>
      <c r="C274" s="7"/>
      <c r="D274" s="7"/>
      <c r="E274" s="7"/>
      <c r="F274" s="60"/>
      <c r="G274" s="60"/>
      <c r="H274" s="60"/>
      <c r="I274" s="61"/>
      <c r="J274" s="8"/>
      <c r="L274" s="6"/>
      <c r="M274"/>
      <c r="N274"/>
    </row>
    <row r="275" spans="1:14" s="4" customFormat="1" x14ac:dyDescent="0.15">
      <c r="A275" s="64"/>
      <c r="B275" s="2"/>
      <c r="C275" s="7"/>
      <c r="D275" s="7"/>
      <c r="E275" s="7"/>
      <c r="F275" s="60"/>
      <c r="G275" s="60"/>
      <c r="H275" s="60"/>
      <c r="I275" s="61"/>
      <c r="J275" s="8"/>
      <c r="L275" s="6"/>
      <c r="M275"/>
      <c r="N275"/>
    </row>
    <row r="276" spans="1:14" s="4" customFormat="1" x14ac:dyDescent="0.15">
      <c r="A276" s="64"/>
      <c r="B276" s="2"/>
      <c r="C276" s="7"/>
      <c r="D276" s="7"/>
      <c r="E276" s="7"/>
      <c r="F276" s="60"/>
      <c r="G276" s="60"/>
      <c r="H276" s="60"/>
      <c r="I276" s="61"/>
      <c r="J276" s="8"/>
      <c r="L276" s="6"/>
      <c r="M276"/>
      <c r="N276"/>
    </row>
    <row r="277" spans="1:14" s="4" customFormat="1" x14ac:dyDescent="0.15">
      <c r="A277" s="64"/>
      <c r="B277" s="2"/>
      <c r="C277" s="7"/>
      <c r="D277" s="7"/>
      <c r="E277" s="7"/>
      <c r="F277" s="60"/>
      <c r="G277" s="60"/>
      <c r="H277" s="60"/>
      <c r="I277" s="61"/>
      <c r="J277" s="8"/>
      <c r="L277" s="6"/>
      <c r="M277"/>
      <c r="N277"/>
    </row>
    <row r="278" spans="1:14" s="4" customFormat="1" x14ac:dyDescent="0.15">
      <c r="A278" s="64"/>
      <c r="B278" s="2"/>
      <c r="C278" s="7"/>
      <c r="D278" s="7"/>
      <c r="E278" s="7"/>
      <c r="F278" s="60"/>
      <c r="G278" s="60"/>
      <c r="H278" s="60"/>
      <c r="I278" s="61"/>
      <c r="J278" s="8"/>
      <c r="L278" s="6"/>
      <c r="M278"/>
      <c r="N278"/>
    </row>
    <row r="279" spans="1:14" s="4" customFormat="1" x14ac:dyDescent="0.15">
      <c r="A279" s="64"/>
      <c r="B279" s="2"/>
      <c r="C279" s="7"/>
      <c r="D279" s="7"/>
      <c r="E279" s="7"/>
      <c r="F279" s="60"/>
      <c r="G279" s="60"/>
      <c r="H279" s="60"/>
      <c r="I279" s="61"/>
      <c r="J279" s="8"/>
      <c r="L279" s="6"/>
      <c r="M279"/>
      <c r="N279"/>
    </row>
    <row r="280" spans="1:14" s="4" customFormat="1" x14ac:dyDescent="0.15">
      <c r="A280" s="64"/>
      <c r="B280" s="2"/>
      <c r="C280" s="7"/>
      <c r="D280" s="7"/>
      <c r="E280" s="7"/>
      <c r="F280" s="60"/>
      <c r="G280" s="60"/>
      <c r="H280" s="60"/>
      <c r="I280" s="61"/>
      <c r="J280" s="8"/>
      <c r="L280" s="6"/>
      <c r="M280"/>
      <c r="N280"/>
    </row>
    <row r="281" spans="1:14" s="4" customFormat="1" x14ac:dyDescent="0.15">
      <c r="A281" s="64"/>
      <c r="B281" s="2"/>
      <c r="C281" s="7"/>
      <c r="D281" s="7"/>
      <c r="E281" s="7"/>
      <c r="F281" s="60"/>
      <c r="G281" s="60"/>
      <c r="H281" s="60"/>
      <c r="I281" s="61"/>
      <c r="J281" s="8"/>
      <c r="L281" s="6"/>
      <c r="M281"/>
      <c r="N281"/>
    </row>
    <row r="282" spans="1:14" s="4" customFormat="1" x14ac:dyDescent="0.15">
      <c r="A282" s="64"/>
      <c r="B282" s="2"/>
      <c r="C282" s="7"/>
      <c r="D282" s="7"/>
      <c r="E282" s="7"/>
      <c r="F282" s="60"/>
      <c r="G282" s="60"/>
      <c r="H282" s="60"/>
      <c r="I282" s="61"/>
      <c r="J282" s="8"/>
      <c r="L282" s="6"/>
      <c r="M282"/>
      <c r="N282"/>
    </row>
    <row r="283" spans="1:14" s="4" customFormat="1" x14ac:dyDescent="0.15">
      <c r="A283" s="64"/>
      <c r="B283" s="2"/>
      <c r="C283" s="7"/>
      <c r="D283" s="7"/>
      <c r="E283" s="7"/>
      <c r="F283" s="60"/>
      <c r="G283" s="60"/>
      <c r="H283" s="60"/>
      <c r="I283" s="61"/>
      <c r="J283" s="8"/>
      <c r="L283" s="6"/>
      <c r="M283"/>
      <c r="N283"/>
    </row>
    <row r="284" spans="1:14" s="4" customFormat="1" x14ac:dyDescent="0.15">
      <c r="A284" s="64"/>
      <c r="B284" s="2"/>
      <c r="C284" s="7"/>
      <c r="D284" s="7"/>
      <c r="E284" s="7"/>
      <c r="F284" s="60"/>
      <c r="G284" s="60"/>
      <c r="H284" s="60"/>
      <c r="I284" s="61"/>
      <c r="J284" s="8"/>
      <c r="L284" s="6"/>
      <c r="M284"/>
      <c r="N284"/>
    </row>
    <row r="285" spans="1:14" s="4" customFormat="1" x14ac:dyDescent="0.15">
      <c r="A285" s="64"/>
      <c r="B285" s="2"/>
      <c r="C285" s="7"/>
      <c r="D285" s="7"/>
      <c r="E285" s="7"/>
      <c r="F285" s="60"/>
      <c r="G285" s="60"/>
      <c r="H285" s="60"/>
      <c r="I285" s="61"/>
      <c r="J285" s="8"/>
      <c r="L285" s="6"/>
      <c r="M285"/>
      <c r="N285"/>
    </row>
    <row r="286" spans="1:14" s="4" customFormat="1" x14ac:dyDescent="0.15">
      <c r="A286" s="64"/>
      <c r="B286" s="2"/>
      <c r="C286" s="7"/>
      <c r="D286" s="7"/>
      <c r="E286" s="7"/>
      <c r="F286" s="60"/>
      <c r="G286" s="60"/>
      <c r="H286" s="60"/>
      <c r="I286" s="61"/>
      <c r="J286" s="8"/>
      <c r="L286" s="6"/>
      <c r="M286"/>
      <c r="N286"/>
    </row>
    <row r="287" spans="1:14" s="4" customFormat="1" x14ac:dyDescent="0.15">
      <c r="A287" s="64"/>
      <c r="B287" s="2"/>
      <c r="C287" s="7"/>
      <c r="D287" s="7"/>
      <c r="E287" s="7"/>
      <c r="F287" s="60"/>
      <c r="G287" s="60"/>
      <c r="H287" s="60"/>
      <c r="I287" s="61"/>
      <c r="J287" s="8"/>
      <c r="L287" s="6"/>
      <c r="M287"/>
      <c r="N287"/>
    </row>
    <row r="288" spans="1:14" s="4" customFormat="1" x14ac:dyDescent="0.15">
      <c r="A288" s="64"/>
      <c r="B288" s="2"/>
      <c r="C288" s="7"/>
      <c r="D288" s="7"/>
      <c r="E288" s="7"/>
      <c r="F288" s="60"/>
      <c r="G288" s="60"/>
      <c r="H288" s="60"/>
      <c r="I288" s="61"/>
      <c r="J288" s="8"/>
      <c r="L288" s="6"/>
      <c r="M288"/>
      <c r="N288"/>
    </row>
    <row r="289" spans="1:14" s="4" customFormat="1" x14ac:dyDescent="0.15">
      <c r="A289" s="64"/>
      <c r="B289" s="2"/>
      <c r="C289" s="7"/>
      <c r="D289" s="7"/>
      <c r="E289" s="7"/>
      <c r="F289" s="60"/>
      <c r="G289" s="60"/>
      <c r="H289" s="60"/>
      <c r="I289" s="61"/>
      <c r="J289" s="8"/>
      <c r="L289" s="6"/>
      <c r="M289"/>
      <c r="N289"/>
    </row>
    <row r="290" spans="1:14" s="4" customFormat="1" x14ac:dyDescent="0.15">
      <c r="A290" s="64"/>
      <c r="B290" s="2"/>
      <c r="C290" s="7"/>
      <c r="D290" s="7"/>
      <c r="E290" s="7"/>
      <c r="F290" s="60"/>
      <c r="G290" s="60"/>
      <c r="H290" s="60"/>
      <c r="I290" s="61"/>
      <c r="J290" s="8"/>
      <c r="L290" s="6"/>
      <c r="M290"/>
      <c r="N290"/>
    </row>
    <row r="291" spans="1:14" s="4" customFormat="1" x14ac:dyDescent="0.15">
      <c r="A291" s="64"/>
      <c r="B291" s="2"/>
      <c r="C291" s="7"/>
      <c r="D291" s="7"/>
      <c r="E291" s="7"/>
      <c r="F291" s="60"/>
      <c r="G291" s="60"/>
      <c r="H291" s="60"/>
      <c r="I291" s="61"/>
      <c r="J291" s="8"/>
      <c r="L291" s="6"/>
      <c r="M291"/>
      <c r="N291"/>
    </row>
    <row r="292" spans="1:14" s="4" customFormat="1" x14ac:dyDescent="0.15">
      <c r="A292" s="64"/>
      <c r="B292" s="2"/>
      <c r="C292" s="7"/>
      <c r="D292" s="7"/>
      <c r="E292" s="7"/>
      <c r="F292" s="60"/>
      <c r="G292" s="60"/>
      <c r="H292" s="60"/>
      <c r="I292" s="61"/>
      <c r="J292" s="8"/>
      <c r="L292" s="6"/>
      <c r="M292"/>
      <c r="N292"/>
    </row>
    <row r="293" spans="1:14" s="4" customFormat="1" x14ac:dyDescent="0.15">
      <c r="A293" s="64"/>
      <c r="B293" s="2"/>
      <c r="C293" s="7"/>
      <c r="D293" s="7"/>
      <c r="E293" s="7"/>
      <c r="F293" s="60"/>
      <c r="G293" s="60"/>
      <c r="H293" s="60"/>
      <c r="I293" s="61"/>
      <c r="J293" s="8"/>
      <c r="L293" s="6"/>
      <c r="M293"/>
      <c r="N293"/>
    </row>
    <row r="294" spans="1:14" s="4" customFormat="1" x14ac:dyDescent="0.15">
      <c r="A294" s="64"/>
      <c r="B294" s="2"/>
      <c r="C294" s="7"/>
      <c r="D294" s="7"/>
      <c r="E294" s="7"/>
      <c r="F294" s="60"/>
      <c r="G294" s="60"/>
      <c r="H294" s="60"/>
      <c r="I294" s="61"/>
      <c r="J294" s="8"/>
      <c r="L294" s="6"/>
      <c r="M294"/>
      <c r="N294"/>
    </row>
    <row r="295" spans="1:14" s="4" customFormat="1" x14ac:dyDescent="0.15">
      <c r="A295" s="64"/>
      <c r="B295" s="2"/>
      <c r="C295" s="7"/>
      <c r="D295" s="7"/>
      <c r="E295" s="7"/>
      <c r="F295" s="60"/>
      <c r="G295" s="60"/>
      <c r="H295" s="60"/>
      <c r="I295" s="61"/>
      <c r="J295" s="8"/>
      <c r="L295" s="6"/>
      <c r="M295"/>
      <c r="N295"/>
    </row>
    <row r="296" spans="1:14" s="4" customFormat="1" x14ac:dyDescent="0.15">
      <c r="A296" s="64"/>
      <c r="B296" s="2"/>
      <c r="C296" s="7"/>
      <c r="D296" s="7"/>
      <c r="E296" s="7"/>
      <c r="F296" s="60"/>
      <c r="G296" s="60"/>
      <c r="H296" s="60"/>
      <c r="I296" s="61"/>
      <c r="J296" s="8"/>
      <c r="L296" s="6"/>
      <c r="M296"/>
      <c r="N296"/>
    </row>
    <row r="297" spans="1:14" s="4" customFormat="1" x14ac:dyDescent="0.15">
      <c r="A297" s="64"/>
      <c r="B297" s="2"/>
      <c r="C297" s="7"/>
      <c r="D297" s="7"/>
      <c r="E297" s="7"/>
      <c r="F297" s="60"/>
      <c r="G297" s="60"/>
      <c r="H297" s="60"/>
      <c r="I297" s="61"/>
      <c r="J297" s="8"/>
      <c r="L297" s="6"/>
      <c r="M297"/>
      <c r="N297"/>
    </row>
    <row r="298" spans="1:14" s="4" customFormat="1" x14ac:dyDescent="0.15">
      <c r="A298" s="64"/>
      <c r="B298" s="2"/>
      <c r="C298" s="7"/>
      <c r="D298" s="7"/>
      <c r="E298" s="7"/>
      <c r="F298" s="60"/>
      <c r="G298" s="60"/>
      <c r="H298" s="60"/>
      <c r="I298" s="61"/>
      <c r="J298" s="8"/>
      <c r="L298" s="6"/>
      <c r="M298"/>
      <c r="N298"/>
    </row>
    <row r="299" spans="1:14" s="4" customFormat="1" x14ac:dyDescent="0.15">
      <c r="A299" s="64"/>
      <c r="B299" s="2"/>
      <c r="C299" s="7"/>
      <c r="D299" s="7"/>
      <c r="E299" s="7"/>
      <c r="F299" s="60"/>
      <c r="G299" s="60"/>
      <c r="H299" s="60"/>
      <c r="I299" s="61"/>
      <c r="J299" s="8"/>
      <c r="L299" s="6"/>
      <c r="M299"/>
      <c r="N299"/>
    </row>
    <row r="300" spans="1:14" s="4" customFormat="1" x14ac:dyDescent="0.15">
      <c r="A300" s="64"/>
      <c r="B300" s="2"/>
      <c r="C300" s="7"/>
      <c r="D300" s="7"/>
      <c r="E300" s="7"/>
      <c r="F300" s="60"/>
      <c r="G300" s="60"/>
      <c r="H300" s="60"/>
      <c r="I300" s="61"/>
      <c r="J300" s="8"/>
      <c r="L300" s="6"/>
      <c r="M300"/>
      <c r="N300"/>
    </row>
    <row r="301" spans="1:14" s="4" customFormat="1" x14ac:dyDescent="0.15">
      <c r="A301" s="64"/>
      <c r="B301" s="2"/>
      <c r="C301" s="7"/>
      <c r="D301" s="7"/>
      <c r="E301" s="7"/>
      <c r="F301" s="60"/>
      <c r="G301" s="60"/>
      <c r="H301" s="60"/>
      <c r="I301" s="61"/>
      <c r="J301" s="8"/>
      <c r="L301" s="6"/>
      <c r="M301"/>
      <c r="N301"/>
    </row>
    <row r="302" spans="1:14" s="4" customFormat="1" x14ac:dyDescent="0.15">
      <c r="A302" s="64"/>
      <c r="B302" s="2"/>
      <c r="C302" s="7"/>
      <c r="D302" s="7"/>
      <c r="E302" s="7"/>
      <c r="F302" s="60"/>
      <c r="G302" s="60"/>
      <c r="H302" s="60"/>
      <c r="I302" s="61"/>
      <c r="J302" s="8"/>
      <c r="L302" s="6"/>
      <c r="M302"/>
      <c r="N302"/>
    </row>
    <row r="303" spans="1:14" s="4" customFormat="1" x14ac:dyDescent="0.15">
      <c r="A303" s="64"/>
      <c r="B303" s="2"/>
      <c r="C303" s="7"/>
      <c r="D303" s="7"/>
      <c r="E303" s="7"/>
      <c r="F303" s="60"/>
      <c r="G303" s="60"/>
      <c r="H303" s="60"/>
      <c r="I303" s="61"/>
      <c r="J303" s="8"/>
      <c r="L303" s="6"/>
      <c r="M303"/>
      <c r="N303"/>
    </row>
    <row r="304" spans="1:14" s="4" customFormat="1" x14ac:dyDescent="0.15">
      <c r="A304" s="64"/>
      <c r="B304" s="2"/>
      <c r="C304" s="7"/>
      <c r="D304" s="7"/>
      <c r="E304" s="7"/>
      <c r="F304" s="60"/>
      <c r="G304" s="60"/>
      <c r="H304" s="60"/>
      <c r="I304" s="61"/>
      <c r="J304" s="8"/>
      <c r="L304" s="6"/>
      <c r="M304"/>
      <c r="N304"/>
    </row>
    <row r="305" spans="1:14" s="4" customFormat="1" x14ac:dyDescent="0.15">
      <c r="A305" s="64"/>
      <c r="B305" s="2"/>
      <c r="C305" s="7"/>
      <c r="D305" s="7"/>
      <c r="E305" s="7"/>
      <c r="F305" s="60"/>
      <c r="G305" s="60"/>
      <c r="H305" s="60"/>
      <c r="I305" s="61"/>
      <c r="J305" s="8"/>
      <c r="L305" s="6"/>
      <c r="M305"/>
      <c r="N305"/>
    </row>
    <row r="306" spans="1:14" s="4" customFormat="1" x14ac:dyDescent="0.15">
      <c r="A306" s="64"/>
      <c r="B306" s="2"/>
      <c r="C306" s="7"/>
      <c r="D306" s="7"/>
      <c r="E306" s="7"/>
      <c r="F306" s="60"/>
      <c r="G306" s="60"/>
      <c r="H306" s="60"/>
      <c r="I306" s="61"/>
      <c r="J306" s="8"/>
      <c r="L306" s="6"/>
      <c r="M306"/>
      <c r="N306"/>
    </row>
    <row r="307" spans="1:14" s="4" customFormat="1" x14ac:dyDescent="0.15">
      <c r="A307" s="64"/>
      <c r="B307" s="2"/>
      <c r="C307" s="7"/>
      <c r="D307" s="7"/>
      <c r="E307" s="7"/>
      <c r="F307" s="60"/>
      <c r="G307" s="60"/>
      <c r="H307" s="60"/>
      <c r="I307" s="61"/>
      <c r="J307" s="8"/>
      <c r="L307" s="6"/>
      <c r="M307"/>
      <c r="N307"/>
    </row>
    <row r="308" spans="1:14" s="4" customFormat="1" x14ac:dyDescent="0.15">
      <c r="A308" s="64"/>
      <c r="B308" s="2"/>
      <c r="C308" s="7"/>
      <c r="D308" s="7"/>
      <c r="E308" s="7"/>
      <c r="F308" s="60"/>
      <c r="G308" s="60"/>
      <c r="H308" s="60"/>
      <c r="I308" s="61"/>
      <c r="J308" s="8"/>
      <c r="L308" s="6"/>
      <c r="M308"/>
      <c r="N308"/>
    </row>
    <row r="309" spans="1:14" s="4" customFormat="1" x14ac:dyDescent="0.15">
      <c r="A309" s="64"/>
      <c r="B309" s="2"/>
      <c r="C309" s="7"/>
      <c r="D309" s="7"/>
      <c r="E309" s="7"/>
      <c r="F309" s="60"/>
      <c r="G309" s="60"/>
      <c r="H309" s="60"/>
      <c r="I309" s="61"/>
      <c r="J309" s="8"/>
      <c r="L309" s="6"/>
      <c r="M309"/>
      <c r="N309"/>
    </row>
    <row r="310" spans="1:14" s="4" customFormat="1" x14ac:dyDescent="0.15">
      <c r="A310" s="64"/>
      <c r="B310" s="2"/>
      <c r="C310" s="7"/>
      <c r="D310" s="7"/>
      <c r="E310" s="7"/>
      <c r="F310" s="60"/>
      <c r="G310" s="60"/>
      <c r="H310" s="60"/>
      <c r="I310" s="61"/>
      <c r="J310" s="8"/>
      <c r="L310" s="6"/>
      <c r="M310"/>
      <c r="N310"/>
    </row>
    <row r="311" spans="1:14" s="4" customFormat="1" x14ac:dyDescent="0.15">
      <c r="A311" s="64"/>
      <c r="B311" s="2"/>
      <c r="C311" s="7"/>
      <c r="D311" s="7"/>
      <c r="E311" s="7"/>
      <c r="F311" s="60"/>
      <c r="G311" s="60"/>
      <c r="H311" s="60"/>
      <c r="I311" s="61"/>
      <c r="J311" s="8"/>
      <c r="L311" s="6"/>
      <c r="M311"/>
      <c r="N311"/>
    </row>
    <row r="312" spans="1:14" s="4" customFormat="1" x14ac:dyDescent="0.15">
      <c r="A312" s="64"/>
      <c r="B312" s="2"/>
      <c r="C312" s="7"/>
      <c r="D312" s="7"/>
      <c r="E312" s="7"/>
      <c r="F312" s="60"/>
      <c r="G312" s="60"/>
      <c r="H312" s="60"/>
      <c r="I312" s="61"/>
      <c r="J312" s="8"/>
      <c r="L312" s="6"/>
      <c r="M312"/>
      <c r="N312"/>
    </row>
    <row r="313" spans="1:14" s="4" customFormat="1" x14ac:dyDescent="0.15">
      <c r="A313" s="64"/>
      <c r="B313" s="2"/>
      <c r="C313" s="7"/>
      <c r="D313" s="7"/>
      <c r="E313" s="7"/>
      <c r="F313" s="60"/>
      <c r="G313" s="60"/>
      <c r="H313" s="60"/>
      <c r="I313" s="61"/>
      <c r="J313" s="8"/>
      <c r="L313" s="6"/>
      <c r="M313"/>
      <c r="N313"/>
    </row>
    <row r="314" spans="1:14" s="4" customFormat="1" x14ac:dyDescent="0.15">
      <c r="A314" s="64"/>
      <c r="B314" s="2"/>
      <c r="C314" s="7"/>
      <c r="D314" s="7"/>
      <c r="E314" s="7"/>
      <c r="F314" s="60"/>
      <c r="G314" s="60"/>
      <c r="H314" s="60"/>
      <c r="I314" s="61"/>
      <c r="J314" s="8"/>
      <c r="L314" s="6"/>
      <c r="M314"/>
      <c r="N314"/>
    </row>
    <row r="315" spans="1:14" s="4" customFormat="1" x14ac:dyDescent="0.15">
      <c r="A315" s="64"/>
      <c r="B315" s="2"/>
      <c r="C315" s="7"/>
      <c r="D315" s="7"/>
      <c r="E315" s="7"/>
      <c r="F315" s="60"/>
      <c r="G315" s="60"/>
      <c r="H315" s="60"/>
      <c r="I315" s="61"/>
      <c r="J315" s="8"/>
      <c r="L315" s="6"/>
      <c r="M315"/>
      <c r="N315"/>
    </row>
    <row r="316" spans="1:14" s="4" customFormat="1" x14ac:dyDescent="0.15">
      <c r="A316" s="64"/>
      <c r="B316" s="2"/>
      <c r="C316" s="7"/>
      <c r="D316" s="7"/>
      <c r="E316" s="7"/>
      <c r="F316" s="60"/>
      <c r="G316" s="60"/>
      <c r="H316" s="60"/>
      <c r="I316" s="61"/>
      <c r="J316" s="8"/>
      <c r="L316" s="6"/>
      <c r="M316"/>
      <c r="N316"/>
    </row>
    <row r="317" spans="1:14" s="4" customFormat="1" x14ac:dyDescent="0.15">
      <c r="A317" s="64"/>
      <c r="B317" s="2"/>
      <c r="C317" s="7"/>
      <c r="D317" s="7"/>
      <c r="E317" s="7"/>
      <c r="F317" s="60"/>
      <c r="G317" s="60"/>
      <c r="H317" s="60"/>
      <c r="I317" s="61"/>
      <c r="J317" s="8"/>
      <c r="L317" s="6"/>
      <c r="M317"/>
      <c r="N317"/>
    </row>
    <row r="318" spans="1:14" s="4" customFormat="1" x14ac:dyDescent="0.15">
      <c r="A318" s="64"/>
      <c r="B318" s="2"/>
      <c r="C318" s="7"/>
      <c r="D318" s="7"/>
      <c r="E318" s="7"/>
      <c r="F318" s="60"/>
      <c r="G318" s="60"/>
      <c r="H318" s="60"/>
      <c r="I318" s="61"/>
      <c r="J318" s="8"/>
      <c r="L318" s="6"/>
      <c r="M318"/>
      <c r="N318"/>
    </row>
    <row r="319" spans="1:14" s="4" customFormat="1" x14ac:dyDescent="0.15">
      <c r="A319" s="64"/>
      <c r="B319" s="2"/>
      <c r="C319" s="7"/>
      <c r="D319" s="7"/>
      <c r="E319" s="7"/>
      <c r="F319" s="60"/>
      <c r="G319" s="60"/>
      <c r="H319" s="60"/>
      <c r="I319" s="61"/>
      <c r="J319" s="8"/>
      <c r="L319" s="6"/>
      <c r="M319"/>
      <c r="N319"/>
    </row>
    <row r="320" spans="1:14" s="4" customFormat="1" x14ac:dyDescent="0.15">
      <c r="A320" s="64"/>
      <c r="B320" s="2"/>
      <c r="C320" s="7"/>
      <c r="D320" s="7"/>
      <c r="E320" s="7"/>
      <c r="F320" s="60"/>
      <c r="G320" s="60"/>
      <c r="H320" s="60"/>
      <c r="I320" s="61"/>
      <c r="J320" s="8"/>
      <c r="L320" s="6"/>
      <c r="M320"/>
      <c r="N320"/>
    </row>
    <row r="321" spans="1:14" s="4" customFormat="1" x14ac:dyDescent="0.15">
      <c r="A321" s="64"/>
      <c r="B321" s="2"/>
      <c r="C321" s="7"/>
      <c r="D321" s="7"/>
      <c r="E321" s="7"/>
      <c r="F321" s="60"/>
      <c r="G321" s="60"/>
      <c r="H321" s="60"/>
      <c r="I321" s="61"/>
      <c r="J321" s="8"/>
      <c r="L321" s="6"/>
      <c r="M321"/>
      <c r="N321"/>
    </row>
    <row r="322" spans="1:14" s="4" customFormat="1" x14ac:dyDescent="0.15">
      <c r="A322" s="64"/>
      <c r="B322" s="2"/>
      <c r="C322" s="7"/>
      <c r="D322" s="7"/>
      <c r="E322" s="7"/>
      <c r="F322" s="60"/>
      <c r="G322" s="60"/>
      <c r="H322" s="60"/>
      <c r="I322" s="61"/>
      <c r="J322" s="8"/>
      <c r="L322" s="6"/>
      <c r="M322"/>
      <c r="N322"/>
    </row>
    <row r="323" spans="1:14" s="4" customFormat="1" x14ac:dyDescent="0.15">
      <c r="A323" s="64"/>
      <c r="B323" s="2"/>
      <c r="C323" s="7"/>
      <c r="D323" s="7"/>
      <c r="E323" s="7"/>
      <c r="F323" s="60"/>
      <c r="G323" s="60"/>
      <c r="H323" s="60"/>
      <c r="I323" s="61"/>
      <c r="J323" s="8"/>
      <c r="L323" s="6"/>
      <c r="M323"/>
      <c r="N323"/>
    </row>
    <row r="324" spans="1:14" s="4" customFormat="1" x14ac:dyDescent="0.15">
      <c r="A324" s="64"/>
      <c r="B324" s="2"/>
      <c r="C324" s="7"/>
      <c r="D324" s="7"/>
      <c r="E324" s="7"/>
      <c r="F324" s="60"/>
      <c r="G324" s="60"/>
      <c r="H324" s="60"/>
      <c r="I324" s="61"/>
      <c r="J324" s="8"/>
      <c r="L324" s="6"/>
      <c r="M324"/>
      <c r="N324"/>
    </row>
    <row r="325" spans="1:14" s="4" customFormat="1" x14ac:dyDescent="0.15">
      <c r="A325" s="64"/>
      <c r="B325" s="2"/>
      <c r="C325" s="7"/>
      <c r="D325" s="7"/>
      <c r="E325" s="7"/>
      <c r="F325" s="60"/>
      <c r="G325" s="60"/>
      <c r="H325" s="60"/>
      <c r="I325" s="61"/>
      <c r="J325" s="8"/>
      <c r="L325" s="6"/>
      <c r="M325"/>
      <c r="N325"/>
    </row>
    <row r="326" spans="1:14" s="4" customFormat="1" x14ac:dyDescent="0.15">
      <c r="A326" s="64"/>
      <c r="B326" s="2"/>
      <c r="C326" s="7"/>
      <c r="D326" s="7"/>
      <c r="E326" s="7"/>
      <c r="F326" s="60"/>
      <c r="G326" s="60"/>
      <c r="H326" s="60"/>
      <c r="I326" s="61"/>
      <c r="J326" s="8"/>
      <c r="L326" s="6"/>
      <c r="M326"/>
      <c r="N326"/>
    </row>
    <row r="327" spans="1:14" s="4" customFormat="1" x14ac:dyDescent="0.15">
      <c r="A327" s="64"/>
      <c r="B327" s="2"/>
      <c r="C327" s="7"/>
      <c r="D327" s="7"/>
      <c r="E327" s="7"/>
      <c r="F327" s="60"/>
      <c r="G327" s="60"/>
      <c r="H327" s="60"/>
      <c r="I327" s="61"/>
      <c r="J327" s="8"/>
      <c r="L327" s="6"/>
      <c r="M327"/>
      <c r="N327"/>
    </row>
    <row r="328" spans="1:14" s="4" customFormat="1" x14ac:dyDescent="0.15">
      <c r="A328" s="64"/>
      <c r="B328" s="2"/>
      <c r="C328" s="7"/>
      <c r="D328" s="7"/>
      <c r="E328" s="7"/>
      <c r="F328" s="60"/>
      <c r="G328" s="60"/>
      <c r="H328" s="60"/>
      <c r="I328" s="61"/>
      <c r="J328" s="8"/>
      <c r="L328" s="6"/>
      <c r="M328"/>
      <c r="N328"/>
    </row>
    <row r="329" spans="1:14" s="4" customFormat="1" x14ac:dyDescent="0.15">
      <c r="A329" s="64"/>
      <c r="B329" s="2"/>
      <c r="C329" s="7"/>
      <c r="D329" s="7"/>
      <c r="E329" s="7"/>
      <c r="F329" s="60"/>
      <c r="G329" s="60"/>
      <c r="H329" s="60"/>
      <c r="I329" s="61"/>
      <c r="J329" s="8"/>
      <c r="L329" s="6"/>
      <c r="M329"/>
      <c r="N329"/>
    </row>
    <row r="330" spans="1:14" s="4" customFormat="1" x14ac:dyDescent="0.15">
      <c r="A330" s="64"/>
      <c r="B330" s="2"/>
      <c r="C330" s="7"/>
      <c r="D330" s="7"/>
      <c r="E330" s="7"/>
      <c r="F330" s="60"/>
      <c r="G330" s="60"/>
      <c r="H330" s="60"/>
      <c r="I330" s="61"/>
      <c r="J330" s="8"/>
      <c r="L330" s="6"/>
      <c r="M330"/>
      <c r="N330"/>
    </row>
    <row r="331" spans="1:14" s="4" customFormat="1" x14ac:dyDescent="0.15">
      <c r="A331" s="64"/>
      <c r="B331" s="2"/>
      <c r="C331" s="7"/>
      <c r="D331" s="7"/>
      <c r="E331" s="7"/>
      <c r="F331" s="60"/>
      <c r="G331" s="60"/>
      <c r="H331" s="60"/>
      <c r="I331" s="61"/>
      <c r="J331" s="8"/>
      <c r="L331" s="6"/>
      <c r="M331"/>
      <c r="N331"/>
    </row>
    <row r="332" spans="1:14" s="4" customFormat="1" x14ac:dyDescent="0.15">
      <c r="A332" s="64"/>
      <c r="B332" s="2"/>
      <c r="C332" s="7"/>
      <c r="D332" s="7"/>
      <c r="E332" s="7"/>
      <c r="F332" s="60"/>
      <c r="G332" s="60"/>
      <c r="H332" s="60"/>
      <c r="I332" s="61"/>
      <c r="J332" s="8"/>
      <c r="L332" s="6"/>
      <c r="M332"/>
      <c r="N332"/>
    </row>
    <row r="333" spans="1:14" s="4" customFormat="1" x14ac:dyDescent="0.15">
      <c r="A333" s="64"/>
      <c r="B333" s="2"/>
      <c r="C333" s="7"/>
      <c r="D333" s="7"/>
      <c r="E333" s="7"/>
      <c r="F333" s="60"/>
      <c r="G333" s="60"/>
      <c r="H333" s="60"/>
      <c r="I333" s="61"/>
      <c r="J333" s="8"/>
      <c r="L333" s="6"/>
      <c r="M333"/>
      <c r="N333"/>
    </row>
    <row r="334" spans="1:14" s="4" customFormat="1" x14ac:dyDescent="0.15">
      <c r="A334" s="64"/>
      <c r="B334" s="2"/>
      <c r="C334" s="7"/>
      <c r="D334" s="7"/>
      <c r="E334" s="7"/>
      <c r="F334" s="60"/>
      <c r="G334" s="60"/>
      <c r="H334" s="60"/>
      <c r="I334" s="61"/>
      <c r="J334" s="8"/>
      <c r="L334" s="6"/>
      <c r="M334"/>
      <c r="N334"/>
    </row>
    <row r="335" spans="1:14" s="4" customFormat="1" x14ac:dyDescent="0.15">
      <c r="A335" s="64"/>
      <c r="B335" s="2"/>
      <c r="C335" s="7"/>
      <c r="D335" s="7"/>
      <c r="E335" s="7"/>
      <c r="F335" s="60"/>
      <c r="G335" s="60"/>
      <c r="H335" s="60"/>
      <c r="I335" s="61"/>
      <c r="J335" s="8"/>
      <c r="L335" s="6"/>
      <c r="M335"/>
      <c r="N335"/>
    </row>
    <row r="336" spans="1:14" s="4" customFormat="1" x14ac:dyDescent="0.15">
      <c r="A336" s="64"/>
      <c r="B336" s="2"/>
      <c r="C336" s="7"/>
      <c r="D336" s="7"/>
      <c r="E336" s="7"/>
      <c r="F336" s="60"/>
      <c r="G336" s="60"/>
      <c r="H336" s="60"/>
      <c r="I336" s="61"/>
      <c r="J336" s="8"/>
      <c r="L336" s="6"/>
      <c r="M336"/>
      <c r="N336"/>
    </row>
    <row r="337" spans="1:14" s="4" customFormat="1" x14ac:dyDescent="0.15">
      <c r="A337" s="64"/>
      <c r="B337" s="2"/>
      <c r="C337" s="7"/>
      <c r="D337" s="7"/>
      <c r="E337" s="7"/>
      <c r="F337" s="60"/>
      <c r="G337" s="60"/>
      <c r="H337" s="60"/>
      <c r="I337" s="61"/>
      <c r="J337" s="8"/>
      <c r="L337" s="6"/>
      <c r="M337"/>
      <c r="N337"/>
    </row>
    <row r="338" spans="1:14" s="4" customFormat="1" x14ac:dyDescent="0.15">
      <c r="A338" s="64"/>
      <c r="B338" s="2"/>
      <c r="C338" s="7"/>
      <c r="D338" s="7"/>
      <c r="E338" s="7"/>
      <c r="F338" s="60"/>
      <c r="G338" s="60"/>
      <c r="H338" s="60"/>
      <c r="I338" s="61"/>
      <c r="J338" s="8"/>
      <c r="L338" s="6"/>
      <c r="M338"/>
      <c r="N338"/>
    </row>
    <row r="339" spans="1:14" s="4" customFormat="1" x14ac:dyDescent="0.15">
      <c r="A339" s="64"/>
      <c r="B339" s="2"/>
      <c r="C339" s="7"/>
      <c r="D339" s="7"/>
      <c r="E339" s="7"/>
      <c r="F339" s="60"/>
      <c r="G339" s="60"/>
      <c r="H339" s="60"/>
      <c r="I339" s="61"/>
      <c r="J339" s="8"/>
      <c r="L339" s="6"/>
      <c r="M339"/>
      <c r="N339"/>
    </row>
    <row r="340" spans="1:14" s="4" customFormat="1" x14ac:dyDescent="0.15">
      <c r="A340" s="64"/>
      <c r="B340" s="2"/>
      <c r="C340" s="7"/>
      <c r="D340" s="7"/>
      <c r="E340" s="7"/>
      <c r="F340" s="60"/>
      <c r="G340" s="60"/>
      <c r="H340" s="60"/>
      <c r="I340" s="61"/>
      <c r="J340" s="8"/>
      <c r="L340" s="6"/>
      <c r="M340"/>
      <c r="N340"/>
    </row>
    <row r="341" spans="1:14" s="4" customFormat="1" x14ac:dyDescent="0.15">
      <c r="A341" s="64"/>
      <c r="B341" s="2"/>
      <c r="C341" s="7"/>
      <c r="D341" s="7"/>
      <c r="E341" s="7"/>
      <c r="F341" s="60"/>
      <c r="G341" s="60"/>
      <c r="H341" s="60"/>
      <c r="I341" s="61"/>
      <c r="J341" s="8"/>
      <c r="L341" s="6"/>
      <c r="M341"/>
      <c r="N341"/>
    </row>
    <row r="342" spans="1:14" s="4" customFormat="1" x14ac:dyDescent="0.15">
      <c r="A342" s="64"/>
      <c r="B342" s="2"/>
      <c r="C342" s="7"/>
      <c r="D342" s="7"/>
      <c r="E342" s="7"/>
      <c r="F342" s="60"/>
      <c r="G342" s="60"/>
      <c r="H342" s="60"/>
      <c r="I342" s="61"/>
      <c r="J342" s="8"/>
      <c r="L342" s="6"/>
      <c r="M342"/>
      <c r="N342"/>
    </row>
    <row r="343" spans="1:14" s="4" customFormat="1" x14ac:dyDescent="0.15">
      <c r="A343" s="64"/>
      <c r="B343" s="2"/>
      <c r="C343" s="7"/>
      <c r="D343" s="7"/>
      <c r="E343" s="7"/>
      <c r="F343" s="60"/>
      <c r="G343" s="60"/>
      <c r="H343" s="60"/>
      <c r="I343" s="61"/>
      <c r="J343" s="8"/>
      <c r="L343" s="6"/>
      <c r="M343"/>
      <c r="N343"/>
    </row>
    <row r="344" spans="1:14" s="4" customFormat="1" x14ac:dyDescent="0.15">
      <c r="A344" s="64"/>
      <c r="B344" s="2"/>
      <c r="C344" s="7"/>
      <c r="D344" s="7"/>
      <c r="E344" s="7"/>
      <c r="F344" s="60"/>
      <c r="G344" s="60"/>
      <c r="H344" s="60"/>
      <c r="I344" s="61"/>
      <c r="J344" s="8"/>
      <c r="L344" s="6"/>
      <c r="M344"/>
      <c r="N344"/>
    </row>
    <row r="345" spans="1:14" s="4" customFormat="1" x14ac:dyDescent="0.15">
      <c r="A345" s="64"/>
      <c r="B345" s="2"/>
      <c r="C345" s="7"/>
      <c r="D345" s="7"/>
      <c r="E345" s="7"/>
      <c r="F345" s="60"/>
      <c r="G345" s="60"/>
      <c r="H345" s="60"/>
      <c r="I345" s="61"/>
      <c r="J345" s="8"/>
      <c r="L345" s="6"/>
      <c r="M345"/>
      <c r="N345"/>
    </row>
    <row r="346" spans="1:14" s="4" customFormat="1" x14ac:dyDescent="0.15">
      <c r="A346" s="64"/>
      <c r="B346" s="2"/>
      <c r="C346" s="7"/>
      <c r="D346" s="7"/>
      <c r="E346" s="7"/>
      <c r="F346" s="60"/>
      <c r="G346" s="60"/>
      <c r="H346" s="60"/>
      <c r="I346" s="61"/>
      <c r="J346" s="8"/>
      <c r="L346" s="6"/>
      <c r="M346"/>
      <c r="N346"/>
    </row>
    <row r="347" spans="1:14" s="4" customFormat="1" x14ac:dyDescent="0.15">
      <c r="A347" s="64"/>
      <c r="B347" s="2"/>
      <c r="C347" s="7"/>
      <c r="D347" s="7"/>
      <c r="E347" s="7"/>
      <c r="F347" s="60"/>
      <c r="G347" s="60"/>
      <c r="H347" s="60"/>
      <c r="I347" s="61"/>
      <c r="J347" s="8"/>
      <c r="L347" s="6"/>
      <c r="M347"/>
      <c r="N347"/>
    </row>
    <row r="348" spans="1:14" s="4" customFormat="1" x14ac:dyDescent="0.15">
      <c r="A348" s="64"/>
      <c r="B348" s="2"/>
      <c r="C348" s="7"/>
      <c r="D348" s="7"/>
      <c r="E348" s="7"/>
      <c r="F348" s="60"/>
      <c r="G348" s="60"/>
      <c r="H348" s="60"/>
      <c r="I348" s="61"/>
      <c r="J348" s="8"/>
      <c r="L348" s="6"/>
      <c r="M348"/>
      <c r="N348"/>
    </row>
    <row r="349" spans="1:14" s="4" customFormat="1" x14ac:dyDescent="0.15">
      <c r="A349" s="64"/>
      <c r="B349" s="2"/>
      <c r="C349" s="7"/>
      <c r="D349" s="7"/>
      <c r="E349" s="7"/>
      <c r="F349" s="60"/>
      <c r="G349" s="60"/>
      <c r="H349" s="60"/>
      <c r="I349" s="61"/>
      <c r="J349" s="8"/>
      <c r="L349" s="6"/>
      <c r="M349"/>
      <c r="N349"/>
    </row>
    <row r="350" spans="1:14" s="4" customFormat="1" x14ac:dyDescent="0.15">
      <c r="A350" s="64"/>
      <c r="B350" s="2"/>
      <c r="C350" s="7"/>
      <c r="D350" s="7"/>
      <c r="E350" s="7"/>
      <c r="F350" s="60"/>
      <c r="G350" s="60"/>
      <c r="H350" s="60"/>
      <c r="I350" s="61"/>
      <c r="J350" s="8"/>
      <c r="L350" s="6"/>
      <c r="M350"/>
      <c r="N350"/>
    </row>
    <row r="351" spans="1:14" s="4" customFormat="1" x14ac:dyDescent="0.15">
      <c r="A351" s="64"/>
      <c r="B351" s="2"/>
      <c r="C351" s="7"/>
      <c r="D351" s="7"/>
      <c r="E351" s="7"/>
      <c r="F351" s="60"/>
      <c r="G351" s="60"/>
      <c r="H351" s="60"/>
      <c r="I351" s="61"/>
      <c r="J351" s="8"/>
      <c r="L351" s="6"/>
      <c r="M351"/>
      <c r="N351"/>
    </row>
    <row r="352" spans="1:14" s="4" customFormat="1" x14ac:dyDescent="0.15">
      <c r="A352" s="64"/>
      <c r="B352" s="2"/>
      <c r="C352" s="7"/>
      <c r="D352" s="7"/>
      <c r="E352" s="7"/>
      <c r="F352" s="60"/>
      <c r="G352" s="60"/>
      <c r="H352" s="60"/>
      <c r="I352" s="61"/>
      <c r="J352" s="8"/>
      <c r="L352" s="6"/>
      <c r="M352"/>
      <c r="N352"/>
    </row>
    <row r="353" spans="1:14" s="4" customFormat="1" x14ac:dyDescent="0.15">
      <c r="A353" s="64"/>
      <c r="B353" s="2"/>
      <c r="C353" s="7"/>
      <c r="D353" s="7"/>
      <c r="E353" s="7"/>
      <c r="F353" s="60"/>
      <c r="G353" s="60"/>
      <c r="H353" s="60"/>
      <c r="I353" s="61"/>
      <c r="J353" s="8"/>
      <c r="L353" s="6"/>
      <c r="M353"/>
      <c r="N353"/>
    </row>
    <row r="354" spans="1:14" s="4" customFormat="1" x14ac:dyDescent="0.15">
      <c r="A354" s="64"/>
      <c r="B354" s="2"/>
      <c r="C354" s="7"/>
      <c r="D354" s="7"/>
      <c r="E354" s="7"/>
      <c r="F354" s="60"/>
      <c r="G354" s="60"/>
      <c r="H354" s="60"/>
      <c r="I354" s="61"/>
      <c r="J354" s="8"/>
      <c r="L354" s="6"/>
      <c r="M354"/>
      <c r="N354"/>
    </row>
    <row r="355" spans="1:14" s="4" customFormat="1" x14ac:dyDescent="0.15">
      <c r="A355" s="64"/>
      <c r="B355" s="2"/>
      <c r="C355" s="7"/>
      <c r="D355" s="7"/>
      <c r="E355" s="7"/>
      <c r="F355" s="60"/>
      <c r="G355" s="60"/>
      <c r="H355" s="60"/>
      <c r="I355" s="61"/>
      <c r="J355" s="8"/>
      <c r="L355" s="6"/>
      <c r="M355"/>
      <c r="N355"/>
    </row>
    <row r="356" spans="1:14" s="4" customFormat="1" x14ac:dyDescent="0.15">
      <c r="A356" s="64"/>
      <c r="B356" s="2"/>
      <c r="C356" s="7"/>
      <c r="D356" s="7"/>
      <c r="E356" s="7"/>
      <c r="F356" s="60"/>
      <c r="G356" s="60"/>
      <c r="H356" s="60"/>
      <c r="I356" s="61"/>
      <c r="J356" s="8"/>
      <c r="L356" s="6"/>
      <c r="M356"/>
      <c r="N356"/>
    </row>
    <row r="357" spans="1:14" s="4" customFormat="1" x14ac:dyDescent="0.15">
      <c r="A357" s="64"/>
      <c r="B357" s="2"/>
      <c r="C357" s="7"/>
      <c r="D357" s="7"/>
      <c r="E357" s="7"/>
      <c r="F357" s="60"/>
      <c r="G357" s="60"/>
      <c r="H357" s="60"/>
      <c r="I357" s="61"/>
      <c r="J357" s="8"/>
      <c r="L357" s="6"/>
      <c r="M357"/>
      <c r="N357"/>
    </row>
    <row r="358" spans="1:14" s="4" customFormat="1" x14ac:dyDescent="0.15">
      <c r="A358" s="64"/>
      <c r="B358" s="2"/>
      <c r="C358" s="7"/>
      <c r="D358" s="7"/>
      <c r="E358" s="7"/>
      <c r="F358" s="60"/>
      <c r="G358" s="60"/>
      <c r="H358" s="60"/>
      <c r="I358" s="61"/>
      <c r="J358" s="8"/>
      <c r="L358" s="6"/>
      <c r="M358"/>
      <c r="N358"/>
    </row>
    <row r="359" spans="1:14" s="4" customFormat="1" x14ac:dyDescent="0.15">
      <c r="A359" s="64"/>
      <c r="B359" s="2"/>
      <c r="C359" s="7"/>
      <c r="D359" s="7"/>
      <c r="E359" s="7"/>
      <c r="F359" s="60"/>
      <c r="G359" s="60"/>
      <c r="H359" s="60"/>
      <c r="I359" s="61"/>
      <c r="J359" s="8"/>
      <c r="L359" s="6"/>
      <c r="M359"/>
      <c r="N359"/>
    </row>
    <row r="360" spans="1:14" s="4" customFormat="1" x14ac:dyDescent="0.15">
      <c r="A360" s="64"/>
      <c r="B360" s="2"/>
      <c r="C360" s="7"/>
      <c r="D360" s="7"/>
      <c r="E360" s="7"/>
      <c r="F360" s="60"/>
      <c r="G360" s="60"/>
      <c r="H360" s="60"/>
      <c r="I360" s="61"/>
      <c r="J360" s="8"/>
      <c r="L360" s="6"/>
      <c r="M360"/>
      <c r="N360"/>
    </row>
    <row r="361" spans="1:14" s="4" customFormat="1" x14ac:dyDescent="0.15">
      <c r="A361" s="64"/>
      <c r="B361" s="2"/>
      <c r="C361" s="7"/>
      <c r="D361" s="7"/>
      <c r="E361" s="7"/>
      <c r="F361" s="60"/>
      <c r="G361" s="60"/>
      <c r="H361" s="60"/>
      <c r="I361" s="61"/>
      <c r="J361" s="8"/>
      <c r="L361" s="6"/>
      <c r="M361"/>
      <c r="N361"/>
    </row>
    <row r="362" spans="1:14" s="4" customFormat="1" x14ac:dyDescent="0.15">
      <c r="A362" s="64"/>
      <c r="B362" s="2"/>
      <c r="C362" s="7"/>
      <c r="D362" s="7"/>
      <c r="E362" s="7"/>
      <c r="F362" s="60"/>
      <c r="G362" s="60"/>
      <c r="H362" s="60"/>
      <c r="I362" s="61"/>
      <c r="J362" s="8"/>
      <c r="L362" s="6"/>
      <c r="M362"/>
      <c r="N362"/>
    </row>
    <row r="363" spans="1:14" s="4" customFormat="1" x14ac:dyDescent="0.15">
      <c r="A363" s="64"/>
      <c r="B363" s="2"/>
      <c r="C363" s="7"/>
      <c r="D363" s="7"/>
      <c r="E363" s="7"/>
      <c r="F363" s="60"/>
      <c r="G363" s="60"/>
      <c r="H363" s="60"/>
      <c r="I363" s="61"/>
      <c r="J363" s="8"/>
      <c r="L363" s="6"/>
      <c r="M363"/>
      <c r="N363"/>
    </row>
    <row r="364" spans="1:14" s="4" customFormat="1" x14ac:dyDescent="0.15">
      <c r="A364" s="64"/>
      <c r="B364" s="2"/>
      <c r="C364" s="7"/>
      <c r="D364" s="7"/>
      <c r="E364" s="7"/>
      <c r="F364" s="60"/>
      <c r="G364" s="60"/>
      <c r="H364" s="60"/>
      <c r="I364" s="61"/>
      <c r="J364" s="8"/>
      <c r="L364" s="6"/>
      <c r="M364"/>
      <c r="N364"/>
    </row>
    <row r="365" spans="1:14" s="4" customFormat="1" x14ac:dyDescent="0.15">
      <c r="A365" s="64"/>
      <c r="B365" s="2"/>
      <c r="C365" s="7"/>
      <c r="D365" s="7"/>
      <c r="E365" s="7"/>
      <c r="F365" s="60"/>
      <c r="G365" s="60"/>
      <c r="H365" s="60"/>
      <c r="I365" s="61"/>
      <c r="J365" s="8"/>
      <c r="L365" s="6"/>
      <c r="M365"/>
      <c r="N365"/>
    </row>
    <row r="366" spans="1:14" s="4" customFormat="1" x14ac:dyDescent="0.15">
      <c r="A366" s="64"/>
      <c r="B366" s="2"/>
      <c r="C366" s="7"/>
      <c r="D366" s="7"/>
      <c r="E366" s="7"/>
      <c r="F366" s="60"/>
      <c r="G366" s="60"/>
      <c r="H366" s="60"/>
      <c r="I366" s="61"/>
      <c r="J366" s="8"/>
      <c r="L366" s="6"/>
      <c r="M366"/>
      <c r="N366"/>
    </row>
    <row r="367" spans="1:14" s="4" customFormat="1" x14ac:dyDescent="0.15">
      <c r="A367" s="64"/>
      <c r="B367" s="2"/>
      <c r="C367" s="7"/>
      <c r="D367" s="7"/>
      <c r="E367" s="7"/>
      <c r="F367" s="60"/>
      <c r="G367" s="60"/>
      <c r="H367" s="60"/>
      <c r="I367" s="61"/>
      <c r="J367" s="8"/>
      <c r="L367" s="6"/>
      <c r="M367"/>
      <c r="N367"/>
    </row>
    <row r="368" spans="1:14" s="4" customFormat="1" x14ac:dyDescent="0.15">
      <c r="A368" s="64"/>
      <c r="B368" s="2"/>
      <c r="C368" s="7"/>
      <c r="D368" s="7"/>
      <c r="E368" s="7"/>
      <c r="F368" s="60"/>
      <c r="G368" s="60"/>
      <c r="H368" s="60"/>
      <c r="I368" s="61"/>
      <c r="J368" s="8"/>
      <c r="L368" s="6"/>
      <c r="M368"/>
      <c r="N368"/>
    </row>
    <row r="369" spans="1:14" s="4" customFormat="1" x14ac:dyDescent="0.15">
      <c r="A369" s="64"/>
      <c r="B369" s="2"/>
      <c r="C369" s="7"/>
      <c r="D369" s="7"/>
      <c r="E369" s="7"/>
      <c r="F369" s="60"/>
      <c r="G369" s="60"/>
      <c r="H369" s="60"/>
      <c r="I369" s="61"/>
      <c r="J369" s="8"/>
      <c r="L369" s="6"/>
      <c r="M369"/>
      <c r="N369"/>
    </row>
    <row r="370" spans="1:14" s="4" customFormat="1" x14ac:dyDescent="0.15">
      <c r="A370" s="64"/>
      <c r="B370" s="2"/>
      <c r="C370" s="7"/>
      <c r="D370" s="7"/>
      <c r="E370" s="7"/>
      <c r="F370" s="60"/>
      <c r="G370" s="60"/>
      <c r="H370" s="60"/>
      <c r="I370" s="61"/>
      <c r="J370" s="8"/>
      <c r="L370" s="6"/>
      <c r="M370"/>
      <c r="N370"/>
    </row>
    <row r="371" spans="1:14" s="4" customFormat="1" x14ac:dyDescent="0.15">
      <c r="A371" s="64"/>
      <c r="B371" s="2"/>
      <c r="C371" s="7"/>
      <c r="D371" s="7"/>
      <c r="E371" s="7"/>
      <c r="F371" s="60"/>
      <c r="G371" s="60"/>
      <c r="H371" s="60"/>
      <c r="I371" s="61"/>
      <c r="J371" s="8"/>
      <c r="L371" s="6"/>
      <c r="M371"/>
      <c r="N371"/>
    </row>
    <row r="372" spans="1:14" s="4" customFormat="1" x14ac:dyDescent="0.15">
      <c r="A372" s="64"/>
      <c r="B372" s="2"/>
      <c r="C372" s="7"/>
      <c r="D372" s="7"/>
      <c r="E372" s="7"/>
      <c r="F372" s="60"/>
      <c r="G372" s="60"/>
      <c r="H372" s="60"/>
      <c r="I372" s="61"/>
      <c r="J372" s="8"/>
      <c r="L372" s="6"/>
      <c r="M372"/>
      <c r="N372"/>
    </row>
    <row r="373" spans="1:14" s="4" customFormat="1" x14ac:dyDescent="0.15">
      <c r="A373" s="64"/>
      <c r="B373" s="2"/>
      <c r="C373" s="7"/>
      <c r="D373" s="7"/>
      <c r="E373" s="7"/>
      <c r="F373" s="60"/>
      <c r="G373" s="60"/>
      <c r="H373" s="60"/>
      <c r="I373" s="61"/>
      <c r="J373" s="8"/>
      <c r="L373" s="6"/>
      <c r="M373"/>
      <c r="N373"/>
    </row>
    <row r="374" spans="1:14" s="4" customFormat="1" x14ac:dyDescent="0.15">
      <c r="A374" s="64"/>
      <c r="B374" s="2"/>
      <c r="C374" s="7"/>
      <c r="D374" s="7"/>
      <c r="E374" s="7"/>
      <c r="F374" s="60"/>
      <c r="G374" s="60"/>
      <c r="H374" s="60"/>
      <c r="I374" s="61"/>
      <c r="J374" s="8"/>
      <c r="L374" s="6"/>
      <c r="M374"/>
      <c r="N374"/>
    </row>
    <row r="375" spans="1:14" s="4" customFormat="1" x14ac:dyDescent="0.15">
      <c r="A375" s="64"/>
      <c r="B375" s="2"/>
      <c r="C375" s="7"/>
      <c r="D375" s="7"/>
      <c r="E375" s="7"/>
      <c r="F375" s="60"/>
      <c r="G375" s="60"/>
      <c r="H375" s="60"/>
      <c r="I375" s="61"/>
      <c r="J375" s="8"/>
      <c r="L375" s="6"/>
      <c r="M375"/>
      <c r="N375"/>
    </row>
    <row r="376" spans="1:14" s="4" customFormat="1" x14ac:dyDescent="0.15">
      <c r="A376" s="64"/>
      <c r="B376" s="2"/>
      <c r="C376" s="7"/>
      <c r="D376" s="7"/>
      <c r="E376" s="7"/>
      <c r="F376" s="60"/>
      <c r="G376" s="60"/>
      <c r="H376" s="60"/>
      <c r="I376" s="61"/>
      <c r="J376" s="8"/>
      <c r="L376" s="6"/>
      <c r="M376"/>
      <c r="N376"/>
    </row>
    <row r="377" spans="1:14" s="4" customFormat="1" x14ac:dyDescent="0.15">
      <c r="A377" s="64"/>
      <c r="B377" s="2"/>
      <c r="C377" s="7"/>
      <c r="D377" s="7"/>
      <c r="E377" s="7"/>
      <c r="F377" s="60"/>
      <c r="G377" s="60"/>
      <c r="H377" s="60"/>
      <c r="I377" s="61"/>
      <c r="J377" s="8"/>
      <c r="L377" s="6"/>
      <c r="M377"/>
      <c r="N377"/>
    </row>
    <row r="378" spans="1:14" s="4" customFormat="1" x14ac:dyDescent="0.15">
      <c r="A378" s="64"/>
      <c r="B378" s="2"/>
      <c r="C378" s="7"/>
      <c r="D378" s="7"/>
      <c r="E378" s="7"/>
      <c r="F378" s="60"/>
      <c r="G378" s="60"/>
      <c r="H378" s="60"/>
      <c r="I378" s="61"/>
      <c r="J378" s="8"/>
      <c r="L378" s="6"/>
      <c r="M378"/>
      <c r="N378"/>
    </row>
    <row r="379" spans="1:14" s="4" customFormat="1" x14ac:dyDescent="0.15">
      <c r="A379" s="64"/>
      <c r="B379" s="2"/>
      <c r="C379" s="7"/>
      <c r="D379" s="7"/>
      <c r="E379" s="7"/>
      <c r="F379" s="60"/>
      <c r="G379" s="60"/>
      <c r="H379" s="60"/>
      <c r="I379" s="61"/>
      <c r="J379" s="8"/>
      <c r="L379" s="6"/>
      <c r="M379"/>
      <c r="N379"/>
    </row>
    <row r="380" spans="1:14" s="4" customFormat="1" x14ac:dyDescent="0.15">
      <c r="A380" s="64"/>
      <c r="B380" s="2"/>
      <c r="C380" s="7"/>
      <c r="D380" s="7"/>
      <c r="E380" s="7"/>
      <c r="F380" s="60"/>
      <c r="G380" s="60"/>
      <c r="H380" s="60"/>
      <c r="I380" s="61"/>
      <c r="J380" s="8"/>
      <c r="L380" s="6"/>
      <c r="M380"/>
      <c r="N380"/>
    </row>
    <row r="381" spans="1:14" s="4" customFormat="1" x14ac:dyDescent="0.15">
      <c r="A381" s="64"/>
      <c r="B381" s="2"/>
      <c r="C381" s="7"/>
      <c r="D381" s="7"/>
      <c r="E381" s="7"/>
      <c r="F381" s="60"/>
      <c r="G381" s="60"/>
      <c r="H381" s="60"/>
      <c r="I381" s="61"/>
      <c r="J381" s="8"/>
      <c r="L381" s="6"/>
      <c r="M381"/>
      <c r="N381"/>
    </row>
    <row r="382" spans="1:14" s="4" customFormat="1" x14ac:dyDescent="0.15">
      <c r="A382" s="64"/>
      <c r="B382" s="2"/>
      <c r="C382" s="7"/>
      <c r="D382" s="7"/>
      <c r="E382" s="7"/>
      <c r="F382" s="60"/>
      <c r="G382" s="60"/>
      <c r="H382" s="60"/>
      <c r="I382" s="61"/>
      <c r="J382" s="8"/>
      <c r="L382" s="6"/>
      <c r="M382"/>
      <c r="N382"/>
    </row>
    <row r="383" spans="1:14" s="4" customFormat="1" x14ac:dyDescent="0.15">
      <c r="A383" s="64"/>
      <c r="B383" s="2"/>
      <c r="C383" s="7"/>
      <c r="D383" s="7"/>
      <c r="E383" s="7"/>
      <c r="F383" s="60"/>
      <c r="G383" s="60"/>
      <c r="H383" s="60"/>
      <c r="I383" s="61"/>
      <c r="J383" s="8"/>
      <c r="L383" s="6"/>
      <c r="M383"/>
      <c r="N383"/>
    </row>
    <row r="384" spans="1:14" s="4" customFormat="1" x14ac:dyDescent="0.15">
      <c r="A384" s="64"/>
      <c r="B384" s="2"/>
      <c r="C384" s="7"/>
      <c r="D384" s="7"/>
      <c r="E384" s="7"/>
      <c r="F384" s="60"/>
      <c r="G384" s="60"/>
      <c r="H384" s="60"/>
      <c r="I384" s="61"/>
      <c r="J384" s="8"/>
      <c r="L384" s="6"/>
      <c r="M384"/>
      <c r="N384"/>
    </row>
    <row r="385" spans="1:14" s="4" customFormat="1" x14ac:dyDescent="0.15">
      <c r="A385" s="64"/>
      <c r="B385" s="2"/>
      <c r="C385" s="7"/>
      <c r="D385" s="7"/>
      <c r="E385" s="7"/>
      <c r="F385" s="60"/>
      <c r="G385" s="60"/>
      <c r="H385" s="60"/>
      <c r="I385" s="61"/>
      <c r="J385" s="8"/>
      <c r="L385" s="6"/>
      <c r="M385"/>
      <c r="N385"/>
    </row>
    <row r="386" spans="1:14" s="4" customFormat="1" x14ac:dyDescent="0.15">
      <c r="A386" s="64"/>
      <c r="B386" s="2"/>
      <c r="C386" s="7"/>
      <c r="D386" s="7"/>
      <c r="E386" s="7"/>
      <c r="F386" s="60"/>
      <c r="G386" s="60"/>
      <c r="H386" s="60"/>
      <c r="I386" s="61"/>
      <c r="J386" s="8"/>
      <c r="L386" s="6"/>
      <c r="M386"/>
      <c r="N386"/>
    </row>
    <row r="387" spans="1:14" s="4" customFormat="1" x14ac:dyDescent="0.15">
      <c r="A387" s="64"/>
      <c r="B387" s="2"/>
      <c r="C387" s="7"/>
      <c r="D387" s="7"/>
      <c r="E387" s="7"/>
      <c r="F387" s="60"/>
      <c r="G387" s="60"/>
      <c r="H387" s="60"/>
      <c r="I387" s="61"/>
      <c r="J387" s="8"/>
      <c r="L387" s="6"/>
      <c r="M387"/>
      <c r="N387"/>
    </row>
    <row r="388" spans="1:14" s="4" customFormat="1" x14ac:dyDescent="0.15">
      <c r="A388" s="64"/>
      <c r="B388" s="2"/>
      <c r="C388" s="7"/>
      <c r="D388" s="7"/>
      <c r="E388" s="7"/>
      <c r="F388" s="60"/>
      <c r="G388" s="60"/>
      <c r="H388" s="60"/>
      <c r="I388" s="61"/>
      <c r="J388" s="8"/>
      <c r="L388" s="6"/>
      <c r="M388"/>
      <c r="N388"/>
    </row>
    <row r="389" spans="1:14" s="4" customFormat="1" x14ac:dyDescent="0.15">
      <c r="A389" s="64"/>
      <c r="B389" s="2"/>
      <c r="C389" s="7"/>
      <c r="D389" s="7"/>
      <c r="E389" s="7"/>
      <c r="F389" s="60"/>
      <c r="G389" s="60"/>
      <c r="H389" s="60"/>
      <c r="I389" s="61"/>
      <c r="J389" s="8"/>
      <c r="L389" s="6"/>
      <c r="M389"/>
      <c r="N389"/>
    </row>
    <row r="390" spans="1:14" s="4" customFormat="1" x14ac:dyDescent="0.15">
      <c r="A390" s="64"/>
      <c r="B390" s="2"/>
      <c r="C390" s="7"/>
      <c r="D390" s="7"/>
      <c r="E390" s="7"/>
      <c r="F390" s="60"/>
      <c r="G390" s="60"/>
      <c r="H390" s="60"/>
      <c r="I390" s="61"/>
      <c r="J390" s="8"/>
      <c r="L390" s="6"/>
      <c r="M390"/>
      <c r="N390"/>
    </row>
    <row r="391" spans="1:14" s="4" customFormat="1" x14ac:dyDescent="0.15">
      <c r="A391" s="64"/>
      <c r="B391" s="2"/>
      <c r="C391" s="7"/>
      <c r="D391" s="7"/>
      <c r="E391" s="7"/>
      <c r="F391" s="60"/>
      <c r="G391" s="60"/>
      <c r="H391" s="60"/>
      <c r="I391" s="61"/>
      <c r="J391" s="8"/>
      <c r="L391" s="6"/>
      <c r="M391"/>
      <c r="N391"/>
    </row>
    <row r="392" spans="1:14" s="4" customFormat="1" x14ac:dyDescent="0.15">
      <c r="A392" s="64"/>
      <c r="B392" s="2"/>
      <c r="C392" s="7"/>
      <c r="D392" s="7"/>
      <c r="E392" s="7"/>
      <c r="F392" s="60"/>
      <c r="G392" s="60"/>
      <c r="H392" s="60"/>
      <c r="I392" s="61"/>
      <c r="J392" s="8"/>
      <c r="L392" s="6"/>
      <c r="M392"/>
      <c r="N392"/>
    </row>
    <row r="393" spans="1:14" s="4" customFormat="1" x14ac:dyDescent="0.15">
      <c r="A393" s="64"/>
      <c r="B393" s="2"/>
      <c r="C393" s="7"/>
      <c r="D393" s="7"/>
      <c r="E393" s="7"/>
      <c r="F393" s="60"/>
      <c r="G393" s="60"/>
      <c r="H393" s="60"/>
      <c r="I393" s="61"/>
      <c r="J393" s="8"/>
      <c r="L393" s="6"/>
      <c r="M393"/>
      <c r="N393"/>
    </row>
    <row r="394" spans="1:14" s="4" customFormat="1" x14ac:dyDescent="0.15">
      <c r="A394" s="64"/>
      <c r="B394" s="2"/>
      <c r="C394" s="7"/>
      <c r="D394" s="7"/>
      <c r="E394" s="7"/>
      <c r="F394" s="60"/>
      <c r="G394" s="60"/>
      <c r="H394" s="60"/>
      <c r="I394" s="61"/>
      <c r="J394" s="8"/>
      <c r="L394" s="6"/>
      <c r="M394"/>
      <c r="N394"/>
    </row>
    <row r="395" spans="1:14" s="4" customFormat="1" x14ac:dyDescent="0.15">
      <c r="A395" s="64"/>
      <c r="B395" s="2"/>
      <c r="C395" s="7"/>
      <c r="D395" s="7"/>
      <c r="E395" s="7"/>
      <c r="F395" s="60"/>
      <c r="G395" s="60"/>
      <c r="H395" s="60"/>
      <c r="I395" s="61"/>
      <c r="J395" s="8"/>
      <c r="L395" s="6"/>
      <c r="M395"/>
      <c r="N395"/>
    </row>
    <row r="396" spans="1:14" s="4" customFormat="1" x14ac:dyDescent="0.15">
      <c r="A396" s="64"/>
      <c r="B396" s="2"/>
      <c r="C396" s="7"/>
      <c r="D396" s="7"/>
      <c r="E396" s="7"/>
      <c r="F396" s="60"/>
      <c r="G396" s="60"/>
      <c r="H396" s="60"/>
      <c r="I396" s="61"/>
      <c r="J396" s="8"/>
      <c r="L396" s="6"/>
      <c r="M396"/>
      <c r="N396"/>
    </row>
    <row r="397" spans="1:14" s="4" customFormat="1" x14ac:dyDescent="0.15">
      <c r="A397" s="64"/>
      <c r="B397" s="2"/>
      <c r="C397" s="7"/>
      <c r="D397" s="7"/>
      <c r="E397" s="7"/>
      <c r="F397" s="60"/>
      <c r="G397" s="60"/>
      <c r="H397" s="60"/>
      <c r="I397" s="61"/>
      <c r="J397" s="8"/>
      <c r="L397" s="6"/>
      <c r="M397"/>
      <c r="N397"/>
    </row>
    <row r="398" spans="1:14" s="4" customFormat="1" x14ac:dyDescent="0.15">
      <c r="A398" s="64"/>
      <c r="B398" s="2"/>
      <c r="C398" s="7"/>
      <c r="D398" s="7"/>
      <c r="E398" s="7"/>
      <c r="F398" s="60"/>
      <c r="G398" s="60"/>
      <c r="H398" s="60"/>
      <c r="I398" s="61"/>
      <c r="J398" s="8"/>
      <c r="L398" s="6"/>
      <c r="M398"/>
      <c r="N398"/>
    </row>
    <row r="399" spans="1:14" s="4" customFormat="1" x14ac:dyDescent="0.15">
      <c r="A399" s="64"/>
      <c r="B399" s="2"/>
      <c r="C399" s="7"/>
      <c r="D399" s="7"/>
      <c r="E399" s="7"/>
      <c r="F399" s="60"/>
      <c r="G399" s="60"/>
      <c r="H399" s="60"/>
      <c r="I399" s="61"/>
      <c r="J399" s="8"/>
      <c r="L399" s="6"/>
      <c r="M399"/>
      <c r="N399"/>
    </row>
    <row r="400" spans="1:14" s="4" customFormat="1" x14ac:dyDescent="0.15">
      <c r="A400" s="64"/>
      <c r="B400" s="2"/>
      <c r="C400" s="7"/>
      <c r="D400" s="7"/>
      <c r="E400" s="7"/>
      <c r="F400" s="60"/>
      <c r="G400" s="60"/>
      <c r="H400" s="60"/>
      <c r="I400" s="61"/>
      <c r="J400" s="8"/>
      <c r="L400" s="6"/>
      <c r="M400"/>
      <c r="N400"/>
    </row>
    <row r="401" spans="1:14" s="4" customFormat="1" x14ac:dyDescent="0.15">
      <c r="A401" s="64"/>
      <c r="B401" s="2"/>
      <c r="C401" s="7"/>
      <c r="D401" s="7"/>
      <c r="E401" s="7"/>
      <c r="F401" s="60"/>
      <c r="G401" s="60"/>
      <c r="H401" s="60"/>
      <c r="I401" s="61"/>
      <c r="J401" s="8"/>
      <c r="L401" s="6"/>
      <c r="M401"/>
      <c r="N401"/>
    </row>
    <row r="402" spans="1:14" s="4" customFormat="1" x14ac:dyDescent="0.15">
      <c r="A402" s="64"/>
      <c r="B402" s="2"/>
      <c r="C402" s="7"/>
      <c r="D402" s="7"/>
      <c r="E402" s="7"/>
      <c r="F402" s="60"/>
      <c r="G402" s="60"/>
      <c r="H402" s="60"/>
      <c r="I402" s="61"/>
      <c r="J402" s="8"/>
      <c r="L402" s="6"/>
      <c r="M402"/>
      <c r="N402"/>
    </row>
    <row r="403" spans="1:14" s="4" customFormat="1" x14ac:dyDescent="0.15">
      <c r="A403" s="64"/>
      <c r="B403" s="2"/>
      <c r="C403" s="7"/>
      <c r="D403" s="7"/>
      <c r="E403" s="7"/>
      <c r="F403" s="60"/>
      <c r="G403" s="60"/>
      <c r="H403" s="60"/>
      <c r="I403" s="61"/>
      <c r="J403" s="8"/>
      <c r="L403" s="6"/>
      <c r="M403"/>
      <c r="N403"/>
    </row>
    <row r="404" spans="1:14" s="4" customFormat="1" x14ac:dyDescent="0.15">
      <c r="A404" s="64"/>
      <c r="B404" s="2"/>
      <c r="C404" s="7"/>
      <c r="D404" s="7"/>
      <c r="E404" s="7"/>
      <c r="F404" s="60"/>
      <c r="G404" s="60"/>
      <c r="H404" s="60"/>
      <c r="I404" s="61"/>
      <c r="J404" s="8"/>
      <c r="L404" s="6"/>
      <c r="M404"/>
      <c r="N404"/>
    </row>
    <row r="405" spans="1:14" s="4" customFormat="1" x14ac:dyDescent="0.15">
      <c r="A405" s="64"/>
      <c r="B405" s="2"/>
      <c r="C405" s="7"/>
      <c r="D405" s="7"/>
      <c r="E405" s="7"/>
      <c r="F405" s="60"/>
      <c r="G405" s="60"/>
      <c r="H405" s="60"/>
      <c r="I405" s="61"/>
      <c r="J405" s="8"/>
      <c r="L405" s="6"/>
      <c r="M405"/>
      <c r="N405"/>
    </row>
    <row r="406" spans="1:14" s="4" customFormat="1" x14ac:dyDescent="0.15">
      <c r="A406" s="64"/>
      <c r="B406" s="2"/>
      <c r="C406" s="7"/>
      <c r="D406" s="7"/>
      <c r="E406" s="7"/>
      <c r="F406" s="60"/>
      <c r="G406" s="60"/>
      <c r="H406" s="60"/>
      <c r="I406" s="61"/>
      <c r="J406" s="8"/>
      <c r="L406" s="6"/>
      <c r="M406"/>
      <c r="N406"/>
    </row>
    <row r="407" spans="1:14" s="4" customFormat="1" x14ac:dyDescent="0.15">
      <c r="A407" s="64"/>
      <c r="B407" s="2"/>
      <c r="C407" s="7"/>
      <c r="D407" s="7"/>
      <c r="E407" s="7"/>
      <c r="F407" s="60"/>
      <c r="G407" s="60"/>
      <c r="H407" s="60"/>
      <c r="I407" s="61"/>
      <c r="J407" s="8"/>
      <c r="L407" s="6"/>
      <c r="M407"/>
      <c r="N407"/>
    </row>
    <row r="408" spans="1:14" s="4" customFormat="1" x14ac:dyDescent="0.15">
      <c r="A408" s="64"/>
      <c r="B408" s="2"/>
      <c r="C408" s="7"/>
      <c r="D408" s="7"/>
      <c r="E408" s="7"/>
      <c r="F408" s="60"/>
      <c r="G408" s="60"/>
      <c r="H408" s="60"/>
      <c r="I408" s="61"/>
      <c r="J408" s="8"/>
      <c r="L408" s="6"/>
      <c r="M408"/>
      <c r="N408"/>
    </row>
    <row r="409" spans="1:14" s="4" customFormat="1" x14ac:dyDescent="0.15">
      <c r="A409" s="64"/>
      <c r="B409" s="2"/>
      <c r="C409" s="7"/>
      <c r="D409" s="7"/>
      <c r="E409" s="7"/>
      <c r="F409" s="60"/>
      <c r="G409" s="60"/>
      <c r="H409" s="60"/>
      <c r="I409" s="61"/>
      <c r="J409" s="8"/>
      <c r="L409" s="6"/>
      <c r="M409"/>
      <c r="N409"/>
    </row>
    <row r="410" spans="1:14" s="4" customFormat="1" x14ac:dyDescent="0.15">
      <c r="A410" s="64"/>
      <c r="B410" s="2"/>
      <c r="C410" s="7"/>
      <c r="D410" s="7"/>
      <c r="E410" s="7"/>
      <c r="F410" s="60"/>
      <c r="G410" s="60"/>
      <c r="H410" s="60"/>
      <c r="I410" s="61"/>
      <c r="J410" s="8"/>
      <c r="L410" s="6"/>
      <c r="M410"/>
      <c r="N410"/>
    </row>
    <row r="411" spans="1:14" s="4" customFormat="1" x14ac:dyDescent="0.15">
      <c r="A411" s="64"/>
      <c r="B411" s="2"/>
      <c r="C411" s="7"/>
      <c r="D411" s="7"/>
      <c r="E411" s="7"/>
      <c r="F411" s="60"/>
      <c r="G411" s="60"/>
      <c r="H411" s="60"/>
      <c r="I411" s="61"/>
      <c r="J411" s="8"/>
      <c r="L411" s="6"/>
      <c r="M411"/>
      <c r="N411"/>
    </row>
    <row r="412" spans="1:14" s="4" customFormat="1" x14ac:dyDescent="0.15">
      <c r="A412" s="64"/>
      <c r="B412" s="2"/>
      <c r="C412" s="7"/>
      <c r="D412" s="7"/>
      <c r="E412" s="7"/>
      <c r="F412" s="60"/>
      <c r="G412" s="60"/>
      <c r="H412" s="60"/>
      <c r="I412" s="61"/>
      <c r="J412" s="8"/>
      <c r="L412" s="6"/>
      <c r="M412"/>
      <c r="N412"/>
    </row>
    <row r="413" spans="1:14" s="4" customFormat="1" x14ac:dyDescent="0.15">
      <c r="A413" s="64"/>
      <c r="B413" s="2"/>
      <c r="C413" s="7"/>
      <c r="D413" s="7"/>
      <c r="E413" s="7"/>
      <c r="F413" s="60"/>
      <c r="G413" s="60"/>
      <c r="H413" s="60"/>
      <c r="I413" s="61"/>
      <c r="J413" s="8"/>
      <c r="L413" s="6"/>
      <c r="M413"/>
      <c r="N413"/>
    </row>
    <row r="414" spans="1:14" s="4" customFormat="1" x14ac:dyDescent="0.15">
      <c r="A414" s="64"/>
      <c r="B414" s="2"/>
      <c r="C414" s="7"/>
      <c r="D414" s="7"/>
      <c r="E414" s="7"/>
      <c r="F414" s="60"/>
      <c r="G414" s="60"/>
      <c r="H414" s="60"/>
      <c r="I414" s="61"/>
      <c r="J414" s="8"/>
      <c r="L414" s="6"/>
      <c r="M414"/>
      <c r="N414"/>
    </row>
    <row r="415" spans="1:14" s="4" customFormat="1" x14ac:dyDescent="0.15">
      <c r="A415" s="64"/>
      <c r="B415" s="2"/>
      <c r="C415" s="7"/>
      <c r="D415" s="7"/>
      <c r="E415" s="7"/>
      <c r="F415" s="60"/>
      <c r="G415" s="60"/>
      <c r="H415" s="60"/>
      <c r="I415" s="61"/>
      <c r="J415" s="8"/>
      <c r="L415" s="6"/>
      <c r="M415"/>
      <c r="N415"/>
    </row>
    <row r="416" spans="1:14" s="4" customFormat="1" x14ac:dyDescent="0.15">
      <c r="A416" s="64"/>
      <c r="B416" s="2"/>
      <c r="C416" s="7"/>
      <c r="D416" s="7"/>
      <c r="E416" s="7"/>
      <c r="F416" s="60"/>
      <c r="G416" s="60"/>
      <c r="H416" s="60"/>
      <c r="I416" s="61"/>
      <c r="J416" s="8"/>
      <c r="L416" s="6"/>
      <c r="M416"/>
      <c r="N416"/>
    </row>
    <row r="417" spans="1:14" s="4" customFormat="1" x14ac:dyDescent="0.15">
      <c r="A417" s="64"/>
      <c r="B417" s="2"/>
      <c r="C417" s="7"/>
      <c r="D417" s="7"/>
      <c r="E417" s="7"/>
      <c r="F417" s="60"/>
      <c r="G417" s="60"/>
      <c r="H417" s="60"/>
      <c r="I417" s="61"/>
      <c r="J417" s="8"/>
      <c r="L417" s="6"/>
      <c r="M417"/>
      <c r="N417"/>
    </row>
    <row r="418" spans="1:14" s="4" customFormat="1" x14ac:dyDescent="0.15">
      <c r="A418" s="64"/>
      <c r="B418" s="2"/>
      <c r="C418" s="7"/>
      <c r="D418" s="7"/>
      <c r="E418" s="7"/>
      <c r="F418" s="60"/>
      <c r="G418" s="60"/>
      <c r="H418" s="60"/>
      <c r="I418" s="61"/>
      <c r="J418" s="8"/>
      <c r="L418" s="6"/>
      <c r="M418"/>
      <c r="N418"/>
    </row>
    <row r="419" spans="1:14" s="4" customFormat="1" x14ac:dyDescent="0.15">
      <c r="A419" s="64"/>
      <c r="B419" s="2"/>
      <c r="C419" s="7"/>
      <c r="D419" s="7"/>
      <c r="E419" s="7"/>
      <c r="F419" s="60"/>
      <c r="G419" s="60"/>
      <c r="H419" s="60"/>
      <c r="I419" s="61"/>
      <c r="J419" s="8"/>
      <c r="L419" s="6"/>
      <c r="M419"/>
      <c r="N419"/>
    </row>
    <row r="420" spans="1:14" s="4" customFormat="1" x14ac:dyDescent="0.15">
      <c r="A420" s="64"/>
      <c r="B420" s="2"/>
      <c r="C420" s="7"/>
      <c r="D420" s="7"/>
      <c r="E420" s="7"/>
      <c r="F420" s="60"/>
      <c r="G420" s="60"/>
      <c r="H420" s="60"/>
      <c r="I420" s="61"/>
      <c r="J420" s="8"/>
      <c r="L420" s="6"/>
      <c r="M420"/>
      <c r="N420"/>
    </row>
    <row r="421" spans="1:14" s="4" customFormat="1" x14ac:dyDescent="0.15">
      <c r="A421" s="64"/>
      <c r="B421" s="2"/>
      <c r="C421" s="7"/>
      <c r="D421" s="7"/>
      <c r="E421" s="7"/>
      <c r="F421" s="60"/>
      <c r="G421" s="60"/>
      <c r="H421" s="60"/>
      <c r="I421" s="61"/>
      <c r="J421" s="8"/>
      <c r="L421" s="6"/>
      <c r="M421"/>
      <c r="N421"/>
    </row>
    <row r="422" spans="1:14" s="4" customFormat="1" x14ac:dyDescent="0.15">
      <c r="A422" s="64"/>
      <c r="B422" s="2"/>
      <c r="C422" s="7"/>
      <c r="D422" s="7"/>
      <c r="E422" s="7"/>
      <c r="F422" s="60"/>
      <c r="G422" s="60"/>
      <c r="H422" s="60"/>
      <c r="I422" s="61"/>
      <c r="J422" s="8"/>
      <c r="L422" s="6"/>
      <c r="M422"/>
      <c r="N422"/>
    </row>
    <row r="423" spans="1:14" s="4" customFormat="1" x14ac:dyDescent="0.15">
      <c r="A423" s="64"/>
      <c r="B423" s="2"/>
      <c r="C423" s="7"/>
      <c r="D423" s="7"/>
      <c r="E423" s="7"/>
      <c r="F423" s="60"/>
      <c r="G423" s="60"/>
      <c r="H423" s="60"/>
      <c r="I423" s="61"/>
      <c r="J423" s="8"/>
      <c r="L423" s="6"/>
      <c r="M423"/>
      <c r="N423"/>
    </row>
    <row r="424" spans="1:14" s="4" customFormat="1" x14ac:dyDescent="0.15">
      <c r="A424" s="64"/>
      <c r="B424" s="2"/>
      <c r="C424" s="7"/>
      <c r="D424" s="7"/>
      <c r="E424" s="7"/>
      <c r="F424" s="60"/>
      <c r="G424" s="60"/>
      <c r="H424" s="60"/>
      <c r="I424" s="61"/>
      <c r="J424" s="8"/>
      <c r="L424" s="6"/>
      <c r="M424"/>
      <c r="N424"/>
    </row>
    <row r="425" spans="1:14" s="4" customFormat="1" x14ac:dyDescent="0.15">
      <c r="A425" s="64"/>
      <c r="B425" s="2"/>
      <c r="C425" s="7"/>
      <c r="D425" s="7"/>
      <c r="E425" s="7"/>
      <c r="F425" s="60"/>
      <c r="G425" s="60"/>
      <c r="H425" s="60"/>
      <c r="I425" s="61"/>
      <c r="J425" s="8"/>
      <c r="L425" s="6"/>
      <c r="M425"/>
      <c r="N425"/>
    </row>
    <row r="426" spans="1:14" s="4" customFormat="1" x14ac:dyDescent="0.15">
      <c r="A426" s="64"/>
      <c r="B426" s="2"/>
      <c r="C426" s="7"/>
      <c r="D426" s="7"/>
      <c r="E426" s="7"/>
      <c r="F426" s="60"/>
      <c r="G426" s="60"/>
      <c r="H426" s="60"/>
      <c r="I426" s="61"/>
      <c r="J426" s="8"/>
      <c r="L426" s="6"/>
      <c r="M426"/>
      <c r="N426"/>
    </row>
    <row r="427" spans="1:14" s="4" customFormat="1" x14ac:dyDescent="0.15">
      <c r="A427" s="64"/>
      <c r="B427" s="2"/>
      <c r="C427" s="7"/>
      <c r="D427" s="7"/>
      <c r="E427" s="7"/>
      <c r="F427" s="60"/>
      <c r="G427" s="60"/>
      <c r="H427" s="60"/>
      <c r="I427" s="61"/>
      <c r="J427" s="8"/>
      <c r="L427" s="6"/>
      <c r="M427"/>
      <c r="N427"/>
    </row>
    <row r="428" spans="1:14" s="4" customFormat="1" x14ac:dyDescent="0.15">
      <c r="A428" s="64"/>
      <c r="B428" s="2"/>
      <c r="C428" s="7"/>
      <c r="D428" s="7"/>
      <c r="E428" s="7"/>
      <c r="F428" s="60"/>
      <c r="G428" s="60"/>
      <c r="H428" s="60"/>
      <c r="I428" s="61"/>
      <c r="J428" s="8"/>
      <c r="L428" s="6"/>
      <c r="M428"/>
      <c r="N428"/>
    </row>
    <row r="429" spans="1:14" s="4" customFormat="1" x14ac:dyDescent="0.15">
      <c r="A429" s="64"/>
      <c r="B429" s="2"/>
      <c r="C429" s="7"/>
      <c r="D429" s="7"/>
      <c r="E429" s="7"/>
      <c r="F429" s="60"/>
      <c r="G429" s="60"/>
      <c r="H429" s="60"/>
      <c r="I429" s="61"/>
      <c r="J429" s="8"/>
      <c r="L429" s="6"/>
      <c r="M429"/>
      <c r="N429"/>
    </row>
    <row r="430" spans="1:14" s="4" customFormat="1" x14ac:dyDescent="0.15">
      <c r="A430" s="64"/>
      <c r="B430" s="2"/>
      <c r="C430" s="7"/>
      <c r="D430" s="7"/>
      <c r="E430" s="7"/>
      <c r="F430" s="60"/>
      <c r="G430" s="60"/>
      <c r="H430" s="60"/>
      <c r="I430" s="61"/>
      <c r="J430" s="8"/>
      <c r="L430" s="6"/>
      <c r="M430"/>
      <c r="N430"/>
    </row>
    <row r="431" spans="1:14" s="4" customFormat="1" x14ac:dyDescent="0.15">
      <c r="A431" s="64"/>
      <c r="B431" s="2"/>
      <c r="C431" s="7"/>
      <c r="D431" s="7"/>
      <c r="E431" s="7"/>
      <c r="F431" s="60"/>
      <c r="G431" s="60"/>
      <c r="H431" s="60"/>
      <c r="I431" s="61"/>
      <c r="J431" s="8"/>
      <c r="L431" s="6"/>
      <c r="M431"/>
      <c r="N431"/>
    </row>
    <row r="432" spans="1:14" s="4" customFormat="1" x14ac:dyDescent="0.15">
      <c r="A432" s="64"/>
      <c r="B432" s="2"/>
      <c r="C432" s="7"/>
      <c r="D432" s="7"/>
      <c r="E432" s="7"/>
      <c r="F432" s="60"/>
      <c r="G432" s="60"/>
      <c r="H432" s="60"/>
      <c r="I432" s="61"/>
      <c r="J432" s="8"/>
      <c r="L432" s="6"/>
      <c r="M432"/>
      <c r="N432"/>
    </row>
    <row r="433" spans="1:14" s="4" customFormat="1" x14ac:dyDescent="0.15">
      <c r="A433" s="64"/>
      <c r="B433" s="2"/>
      <c r="C433" s="7"/>
      <c r="D433" s="7"/>
      <c r="E433" s="7"/>
      <c r="F433" s="60"/>
      <c r="G433" s="60"/>
      <c r="H433" s="60"/>
      <c r="I433" s="61"/>
      <c r="J433" s="8"/>
      <c r="L433" s="6"/>
      <c r="M433"/>
      <c r="N433"/>
    </row>
    <row r="434" spans="1:14" s="4" customFormat="1" x14ac:dyDescent="0.15">
      <c r="A434" s="64"/>
      <c r="B434" s="2"/>
      <c r="C434" s="7"/>
      <c r="D434" s="7"/>
      <c r="E434" s="7"/>
      <c r="F434" s="60"/>
      <c r="G434" s="60"/>
      <c r="H434" s="60"/>
      <c r="I434" s="61"/>
      <c r="J434" s="8"/>
      <c r="L434" s="6"/>
      <c r="M434"/>
      <c r="N434"/>
    </row>
    <row r="435" spans="1:14" s="4" customFormat="1" x14ac:dyDescent="0.15">
      <c r="A435" s="64"/>
      <c r="B435" s="2"/>
      <c r="C435" s="7"/>
      <c r="D435" s="7"/>
      <c r="E435" s="7"/>
      <c r="F435" s="60"/>
      <c r="G435" s="60"/>
      <c r="H435" s="60"/>
      <c r="I435" s="61"/>
      <c r="J435" s="8"/>
      <c r="L435" s="6"/>
      <c r="M435"/>
      <c r="N435"/>
    </row>
    <row r="436" spans="1:14" s="4" customFormat="1" x14ac:dyDescent="0.15">
      <c r="A436" s="64"/>
      <c r="B436" s="2"/>
      <c r="C436" s="7"/>
      <c r="D436" s="7"/>
      <c r="E436" s="7"/>
      <c r="F436" s="60"/>
      <c r="G436" s="60"/>
      <c r="H436" s="60"/>
      <c r="I436" s="61"/>
      <c r="J436" s="8"/>
      <c r="L436" s="6"/>
      <c r="M436"/>
      <c r="N436"/>
    </row>
    <row r="437" spans="1:14" s="4" customFormat="1" x14ac:dyDescent="0.15">
      <c r="A437" s="64"/>
      <c r="B437" s="2"/>
      <c r="C437" s="7"/>
      <c r="D437" s="7"/>
      <c r="E437" s="7"/>
      <c r="F437" s="60"/>
      <c r="G437" s="60"/>
      <c r="H437" s="60"/>
      <c r="I437" s="61"/>
      <c r="J437" s="8"/>
      <c r="L437" s="6"/>
      <c r="M437"/>
      <c r="N437"/>
    </row>
    <row r="438" spans="1:14" s="4" customFormat="1" x14ac:dyDescent="0.15">
      <c r="A438" s="64"/>
      <c r="B438" s="2"/>
      <c r="C438" s="7"/>
      <c r="D438" s="7"/>
      <c r="E438" s="7"/>
      <c r="F438" s="60"/>
      <c r="G438" s="60"/>
      <c r="H438" s="60"/>
      <c r="I438" s="61"/>
      <c r="J438" s="8"/>
      <c r="L438" s="6"/>
      <c r="M438"/>
      <c r="N438"/>
    </row>
    <row r="439" spans="1:14" s="4" customFormat="1" x14ac:dyDescent="0.15">
      <c r="A439" s="64"/>
      <c r="B439" s="2"/>
      <c r="C439" s="7"/>
      <c r="D439" s="7"/>
      <c r="E439" s="7"/>
      <c r="F439" s="60"/>
      <c r="G439" s="60"/>
      <c r="H439" s="60"/>
      <c r="I439" s="61"/>
      <c r="J439" s="8"/>
      <c r="L439" s="6"/>
      <c r="M439"/>
      <c r="N439"/>
    </row>
    <row r="440" spans="1:14" s="4" customFormat="1" x14ac:dyDescent="0.15">
      <c r="A440" s="64"/>
      <c r="B440" s="2"/>
      <c r="C440" s="7"/>
      <c r="D440" s="7"/>
      <c r="E440" s="7"/>
      <c r="F440" s="60"/>
      <c r="G440" s="60"/>
      <c r="H440" s="60"/>
      <c r="I440" s="61"/>
      <c r="J440" s="8"/>
      <c r="L440" s="6"/>
      <c r="M440"/>
      <c r="N440"/>
    </row>
    <row r="441" spans="1:14" s="4" customFormat="1" x14ac:dyDescent="0.15">
      <c r="A441" s="64"/>
      <c r="B441" s="2"/>
      <c r="C441" s="7"/>
      <c r="D441" s="7"/>
      <c r="E441" s="7"/>
      <c r="F441" s="60"/>
      <c r="G441" s="60"/>
      <c r="H441" s="60"/>
      <c r="I441" s="61"/>
      <c r="J441" s="8"/>
      <c r="L441" s="6"/>
      <c r="M441"/>
      <c r="N441"/>
    </row>
    <row r="442" spans="1:14" s="4" customFormat="1" x14ac:dyDescent="0.15">
      <c r="A442" s="64"/>
      <c r="B442" s="2"/>
      <c r="C442" s="7"/>
      <c r="D442" s="7"/>
      <c r="E442" s="7"/>
      <c r="F442" s="60"/>
      <c r="G442" s="60"/>
      <c r="H442" s="60"/>
      <c r="I442" s="61"/>
      <c r="J442" s="8"/>
      <c r="L442" s="6"/>
      <c r="M442"/>
      <c r="N442"/>
    </row>
    <row r="443" spans="1:14" s="4" customFormat="1" x14ac:dyDescent="0.15">
      <c r="A443" s="64"/>
      <c r="B443" s="2"/>
      <c r="C443" s="7"/>
      <c r="D443" s="7"/>
      <c r="E443" s="7"/>
      <c r="F443" s="60"/>
      <c r="G443" s="60"/>
      <c r="H443" s="60"/>
      <c r="I443" s="61"/>
      <c r="J443" s="8"/>
      <c r="L443" s="6"/>
      <c r="M443"/>
      <c r="N443"/>
    </row>
    <row r="444" spans="1:14" s="4" customFormat="1" x14ac:dyDescent="0.15">
      <c r="A444" s="64"/>
      <c r="B444" s="2"/>
      <c r="C444" s="7"/>
      <c r="D444" s="7"/>
      <c r="E444" s="7"/>
      <c r="F444" s="60"/>
      <c r="G444" s="60"/>
      <c r="H444" s="60"/>
      <c r="I444" s="61"/>
      <c r="J444" s="8"/>
      <c r="L444" s="6"/>
      <c r="M444"/>
      <c r="N444"/>
    </row>
    <row r="445" spans="1:14" s="4" customFormat="1" x14ac:dyDescent="0.15">
      <c r="A445" s="64"/>
      <c r="B445" s="2"/>
      <c r="C445" s="7"/>
      <c r="D445" s="7"/>
      <c r="E445" s="7"/>
      <c r="F445" s="60"/>
      <c r="G445" s="60"/>
      <c r="H445" s="60"/>
      <c r="I445" s="61"/>
      <c r="J445" s="8"/>
      <c r="L445" s="6"/>
      <c r="M445"/>
      <c r="N445"/>
    </row>
    <row r="446" spans="1:14" s="4" customFormat="1" x14ac:dyDescent="0.15">
      <c r="A446" s="64"/>
      <c r="B446" s="2"/>
      <c r="C446" s="7"/>
      <c r="D446" s="7"/>
      <c r="E446" s="7"/>
      <c r="F446" s="60"/>
      <c r="G446" s="60"/>
      <c r="H446" s="60"/>
      <c r="I446" s="61"/>
      <c r="J446" s="8"/>
      <c r="L446" s="6"/>
      <c r="M446"/>
      <c r="N446"/>
    </row>
    <row r="447" spans="1:14" s="4" customFormat="1" x14ac:dyDescent="0.15">
      <c r="A447" s="64"/>
      <c r="B447" s="2"/>
      <c r="C447" s="7"/>
      <c r="D447" s="7"/>
      <c r="E447" s="7"/>
      <c r="F447" s="60"/>
      <c r="G447" s="60"/>
      <c r="H447" s="60"/>
      <c r="I447" s="61"/>
      <c r="J447" s="8"/>
      <c r="L447" s="6"/>
      <c r="M447"/>
      <c r="N447"/>
    </row>
    <row r="448" spans="1:14" s="4" customFormat="1" x14ac:dyDescent="0.15">
      <c r="A448" s="64"/>
      <c r="B448" s="2"/>
      <c r="C448" s="7"/>
      <c r="D448" s="7"/>
      <c r="E448" s="7"/>
      <c r="F448" s="60"/>
      <c r="G448" s="60"/>
      <c r="H448" s="60"/>
      <c r="I448" s="61"/>
      <c r="J448" s="8"/>
      <c r="L448" s="6"/>
      <c r="M448"/>
      <c r="N448"/>
    </row>
    <row r="449" spans="1:14" s="4" customFormat="1" x14ac:dyDescent="0.15">
      <c r="A449" s="64"/>
      <c r="B449" s="2"/>
      <c r="C449" s="7"/>
      <c r="D449" s="7"/>
      <c r="E449" s="7"/>
      <c r="F449" s="60"/>
      <c r="G449" s="60"/>
      <c r="H449" s="60"/>
      <c r="I449" s="61"/>
      <c r="J449" s="8"/>
      <c r="L449" s="6"/>
      <c r="M449"/>
      <c r="N449"/>
    </row>
    <row r="450" spans="1:14" s="4" customFormat="1" x14ac:dyDescent="0.15">
      <c r="A450" s="64"/>
      <c r="B450" s="2"/>
      <c r="C450" s="7"/>
      <c r="D450" s="7"/>
      <c r="E450" s="7"/>
      <c r="F450" s="60"/>
      <c r="G450" s="60"/>
      <c r="H450" s="60"/>
      <c r="I450" s="61"/>
      <c r="J450" s="8"/>
      <c r="L450" s="6"/>
      <c r="M450"/>
      <c r="N450"/>
    </row>
    <row r="451" spans="1:14" s="4" customFormat="1" x14ac:dyDescent="0.15">
      <c r="A451" s="64"/>
      <c r="B451" s="2"/>
      <c r="C451" s="7"/>
      <c r="D451" s="7"/>
      <c r="E451" s="7"/>
      <c r="F451" s="60"/>
      <c r="G451" s="60"/>
      <c r="H451" s="60"/>
      <c r="I451" s="61"/>
      <c r="J451" s="8"/>
      <c r="L451" s="6"/>
      <c r="M451"/>
      <c r="N451"/>
    </row>
    <row r="452" spans="1:14" s="4" customFormat="1" x14ac:dyDescent="0.15">
      <c r="A452" s="64"/>
      <c r="B452" s="2"/>
      <c r="C452" s="7"/>
      <c r="D452" s="7"/>
      <c r="E452" s="7"/>
      <c r="F452" s="60"/>
      <c r="G452" s="60"/>
      <c r="H452" s="60"/>
      <c r="I452" s="61"/>
      <c r="J452" s="8"/>
      <c r="L452" s="6"/>
      <c r="M452"/>
      <c r="N452"/>
    </row>
    <row r="453" spans="1:14" s="4" customFormat="1" x14ac:dyDescent="0.15">
      <c r="A453" s="64"/>
      <c r="B453" s="2"/>
      <c r="C453" s="7"/>
      <c r="D453" s="7"/>
      <c r="E453" s="7"/>
      <c r="F453" s="60"/>
      <c r="G453" s="60"/>
      <c r="H453" s="60"/>
      <c r="I453" s="61"/>
      <c r="J453" s="8"/>
      <c r="L453" s="6"/>
      <c r="M453"/>
      <c r="N453"/>
    </row>
    <row r="454" spans="1:14" s="4" customFormat="1" x14ac:dyDescent="0.15">
      <c r="A454" s="64"/>
      <c r="B454" s="2"/>
      <c r="C454" s="7"/>
      <c r="D454" s="7"/>
      <c r="E454" s="7"/>
      <c r="F454" s="60"/>
      <c r="G454" s="60"/>
      <c r="H454" s="60"/>
      <c r="I454" s="61"/>
      <c r="J454" s="8"/>
      <c r="L454" s="6"/>
      <c r="M454"/>
      <c r="N454"/>
    </row>
    <row r="455" spans="1:14" s="4" customFormat="1" x14ac:dyDescent="0.15">
      <c r="A455" s="64"/>
      <c r="B455" s="2"/>
      <c r="C455" s="7"/>
      <c r="D455" s="7"/>
      <c r="E455" s="7"/>
      <c r="F455" s="60"/>
      <c r="G455" s="60"/>
      <c r="H455" s="60"/>
      <c r="I455" s="61"/>
      <c r="J455" s="8"/>
      <c r="L455" s="6"/>
      <c r="M455"/>
      <c r="N455"/>
    </row>
    <row r="456" spans="1:14" s="4" customFormat="1" x14ac:dyDescent="0.15">
      <c r="A456" s="64"/>
      <c r="B456" s="2"/>
      <c r="C456" s="7"/>
      <c r="D456" s="7"/>
      <c r="E456" s="7"/>
      <c r="F456" s="60"/>
      <c r="G456" s="60"/>
      <c r="H456" s="60"/>
      <c r="I456" s="61"/>
      <c r="J456" s="8"/>
      <c r="L456" s="6"/>
      <c r="M456"/>
      <c r="N456"/>
    </row>
    <row r="457" spans="1:14" s="4" customFormat="1" x14ac:dyDescent="0.15">
      <c r="A457" s="64"/>
      <c r="B457" s="2"/>
      <c r="C457" s="7"/>
      <c r="D457" s="7"/>
      <c r="E457" s="7"/>
      <c r="F457" s="60"/>
      <c r="G457" s="60"/>
      <c r="H457" s="60"/>
      <c r="I457" s="61"/>
      <c r="J457" s="8"/>
      <c r="L457" s="6"/>
      <c r="M457"/>
      <c r="N457"/>
    </row>
    <row r="458" spans="1:14" s="4" customFormat="1" x14ac:dyDescent="0.15">
      <c r="A458" s="64"/>
      <c r="B458" s="2"/>
      <c r="C458" s="7"/>
      <c r="D458" s="7"/>
      <c r="E458" s="7"/>
      <c r="F458" s="60"/>
      <c r="G458" s="60"/>
      <c r="H458" s="60"/>
      <c r="I458" s="61"/>
      <c r="J458" s="8"/>
      <c r="L458" s="6"/>
      <c r="M458"/>
      <c r="N458"/>
    </row>
    <row r="459" spans="1:14" s="4" customFormat="1" x14ac:dyDescent="0.15">
      <c r="A459" s="64"/>
      <c r="B459" s="2"/>
      <c r="C459" s="7"/>
      <c r="D459" s="7"/>
      <c r="E459" s="7"/>
      <c r="F459" s="60"/>
      <c r="G459" s="60"/>
      <c r="H459" s="60"/>
      <c r="I459" s="61"/>
      <c r="J459" s="8"/>
      <c r="L459" s="6"/>
      <c r="M459"/>
      <c r="N459"/>
    </row>
    <row r="460" spans="1:14" s="4" customFormat="1" x14ac:dyDescent="0.15">
      <c r="A460" s="64"/>
      <c r="B460" s="2"/>
      <c r="C460" s="7"/>
      <c r="D460" s="7"/>
      <c r="E460" s="7"/>
      <c r="F460" s="60"/>
      <c r="G460" s="60"/>
      <c r="H460" s="60"/>
      <c r="I460" s="61"/>
      <c r="J460" s="8"/>
      <c r="L460" s="6"/>
      <c r="M460"/>
      <c r="N460"/>
    </row>
    <row r="461" spans="1:14" s="4" customFormat="1" x14ac:dyDescent="0.15">
      <c r="A461" s="64"/>
      <c r="B461" s="2"/>
      <c r="C461" s="7"/>
      <c r="D461" s="7"/>
      <c r="E461" s="7"/>
      <c r="F461" s="60"/>
      <c r="G461" s="60"/>
      <c r="H461" s="60"/>
      <c r="I461" s="61"/>
      <c r="J461" s="8"/>
      <c r="L461" s="6"/>
      <c r="M461"/>
      <c r="N461"/>
    </row>
    <row r="462" spans="1:14" s="4" customFormat="1" x14ac:dyDescent="0.15">
      <c r="A462" s="64"/>
      <c r="B462" s="2"/>
      <c r="C462" s="7"/>
      <c r="D462" s="7"/>
      <c r="E462" s="7"/>
      <c r="F462" s="60"/>
      <c r="G462" s="60"/>
      <c r="H462" s="60"/>
      <c r="I462" s="61"/>
      <c r="J462" s="8"/>
      <c r="L462" s="6"/>
      <c r="M462"/>
      <c r="N462"/>
    </row>
    <row r="463" spans="1:14" s="4" customFormat="1" x14ac:dyDescent="0.15">
      <c r="A463" s="64"/>
      <c r="B463" s="2"/>
      <c r="C463" s="7"/>
      <c r="D463" s="7"/>
      <c r="E463" s="7"/>
      <c r="F463" s="60"/>
      <c r="G463" s="60"/>
      <c r="H463" s="60"/>
      <c r="I463" s="61"/>
      <c r="J463" s="8"/>
      <c r="L463" s="6"/>
      <c r="M463"/>
      <c r="N463"/>
    </row>
    <row r="464" spans="1:14" s="4" customFormat="1" x14ac:dyDescent="0.15">
      <c r="A464" s="64"/>
      <c r="B464" s="2"/>
      <c r="C464" s="7"/>
      <c r="D464" s="7"/>
      <c r="E464" s="7"/>
      <c r="F464" s="60"/>
      <c r="G464" s="60"/>
      <c r="H464" s="60"/>
      <c r="I464" s="61"/>
      <c r="J464" s="8"/>
      <c r="L464" s="6"/>
      <c r="M464"/>
      <c r="N464"/>
    </row>
    <row r="465" spans="1:14" s="4" customFormat="1" x14ac:dyDescent="0.15">
      <c r="A465" s="64"/>
      <c r="B465" s="2"/>
      <c r="C465" s="7"/>
      <c r="D465" s="7"/>
      <c r="E465" s="7"/>
      <c r="F465" s="60"/>
      <c r="G465" s="60"/>
      <c r="H465" s="60"/>
      <c r="I465" s="61"/>
      <c r="J465" s="8"/>
      <c r="L465" s="6"/>
      <c r="M465"/>
      <c r="N465"/>
    </row>
    <row r="466" spans="1:14" s="4" customFormat="1" x14ac:dyDescent="0.15">
      <c r="A466" s="64"/>
      <c r="B466" s="2"/>
      <c r="C466" s="7"/>
      <c r="D466" s="7"/>
      <c r="E466" s="7"/>
      <c r="F466" s="60"/>
      <c r="G466" s="60"/>
      <c r="H466" s="60"/>
      <c r="I466" s="61"/>
      <c r="J466" s="8"/>
      <c r="L466" s="6"/>
      <c r="M466"/>
      <c r="N466"/>
    </row>
    <row r="467" spans="1:14" s="4" customFormat="1" x14ac:dyDescent="0.15">
      <c r="A467" s="64"/>
      <c r="B467" s="2"/>
      <c r="C467" s="7"/>
      <c r="D467" s="7"/>
      <c r="E467" s="7"/>
      <c r="F467" s="60"/>
      <c r="G467" s="60"/>
      <c r="H467" s="60"/>
      <c r="I467" s="61"/>
      <c r="J467" s="8"/>
      <c r="L467" s="6"/>
      <c r="M467"/>
      <c r="N467"/>
    </row>
    <row r="468" spans="1:14" s="4" customFormat="1" x14ac:dyDescent="0.15">
      <c r="A468" s="64"/>
      <c r="B468" s="2"/>
      <c r="C468" s="7"/>
      <c r="D468" s="7"/>
      <c r="E468" s="7"/>
      <c r="F468" s="60"/>
      <c r="G468" s="60"/>
      <c r="H468" s="60"/>
      <c r="I468" s="61"/>
      <c r="J468" s="8"/>
      <c r="L468" s="6"/>
      <c r="M468"/>
      <c r="N468"/>
    </row>
    <row r="469" spans="1:14" s="4" customFormat="1" x14ac:dyDescent="0.15">
      <c r="A469" s="64"/>
      <c r="B469" s="2"/>
      <c r="C469" s="7"/>
      <c r="D469" s="7"/>
      <c r="E469" s="7"/>
      <c r="F469" s="60"/>
      <c r="G469" s="60"/>
      <c r="H469" s="60"/>
      <c r="I469" s="61"/>
      <c r="J469" s="8"/>
      <c r="L469" s="6"/>
      <c r="M469"/>
      <c r="N469"/>
    </row>
    <row r="470" spans="1:14" s="4" customFormat="1" x14ac:dyDescent="0.15">
      <c r="A470" s="64"/>
      <c r="B470" s="2"/>
      <c r="C470" s="7"/>
      <c r="D470" s="7"/>
      <c r="E470" s="7"/>
      <c r="F470" s="60"/>
      <c r="G470" s="60"/>
      <c r="H470" s="60"/>
      <c r="I470" s="61"/>
      <c r="J470" s="8"/>
      <c r="L470" s="6"/>
      <c r="M470"/>
      <c r="N470"/>
    </row>
    <row r="471" spans="1:14" s="4" customFormat="1" x14ac:dyDescent="0.15">
      <c r="A471" s="64"/>
      <c r="B471" s="2"/>
      <c r="C471" s="7"/>
      <c r="D471" s="7"/>
      <c r="E471" s="7"/>
      <c r="F471" s="60"/>
      <c r="G471" s="60"/>
      <c r="H471" s="60"/>
      <c r="I471" s="61"/>
      <c r="J471" s="8"/>
      <c r="L471" s="6"/>
      <c r="M471"/>
      <c r="N471"/>
    </row>
    <row r="472" spans="1:14" s="4" customFormat="1" x14ac:dyDescent="0.15">
      <c r="A472" s="64"/>
      <c r="B472" s="2"/>
      <c r="C472" s="7"/>
      <c r="D472" s="7"/>
      <c r="E472" s="7"/>
      <c r="F472" s="60"/>
      <c r="G472" s="60"/>
      <c r="H472" s="60"/>
      <c r="I472" s="61"/>
      <c r="J472" s="8"/>
      <c r="L472" s="6"/>
      <c r="M472"/>
      <c r="N472"/>
    </row>
    <row r="473" spans="1:14" s="4" customFormat="1" x14ac:dyDescent="0.15">
      <c r="A473" s="64"/>
      <c r="B473" s="2"/>
      <c r="C473" s="7"/>
      <c r="D473" s="7"/>
      <c r="E473" s="7"/>
      <c r="F473" s="60"/>
      <c r="G473" s="60"/>
      <c r="H473" s="60"/>
      <c r="I473" s="61"/>
      <c r="J473" s="8"/>
      <c r="L473" s="6"/>
      <c r="M473"/>
      <c r="N473"/>
    </row>
    <row r="474" spans="1:14" s="4" customFormat="1" x14ac:dyDescent="0.15">
      <c r="A474" s="64"/>
      <c r="B474" s="2"/>
      <c r="C474" s="7"/>
      <c r="D474" s="7"/>
      <c r="E474" s="7"/>
      <c r="F474" s="60"/>
      <c r="G474" s="60"/>
      <c r="H474" s="60"/>
      <c r="I474" s="61"/>
      <c r="J474" s="8"/>
      <c r="L474" s="6"/>
      <c r="M474"/>
      <c r="N474"/>
    </row>
    <row r="475" spans="1:14" s="4" customFormat="1" x14ac:dyDescent="0.15">
      <c r="A475" s="64"/>
      <c r="B475" s="2"/>
      <c r="C475" s="7"/>
      <c r="D475" s="7"/>
      <c r="E475" s="7"/>
      <c r="F475" s="60"/>
      <c r="G475" s="60"/>
      <c r="H475" s="60"/>
      <c r="I475" s="61"/>
      <c r="J475" s="8"/>
      <c r="L475" s="6"/>
      <c r="M475"/>
      <c r="N475"/>
    </row>
    <row r="476" spans="1:14" s="4" customFormat="1" x14ac:dyDescent="0.15">
      <c r="A476" s="64"/>
      <c r="B476" s="2"/>
      <c r="C476" s="7"/>
      <c r="D476" s="7"/>
      <c r="E476" s="7"/>
      <c r="F476" s="60"/>
      <c r="G476" s="60"/>
      <c r="H476" s="60"/>
      <c r="I476" s="61"/>
      <c r="J476" s="8"/>
      <c r="L476" s="6"/>
      <c r="M476"/>
      <c r="N476"/>
    </row>
    <row r="477" spans="1:14" s="4" customFormat="1" x14ac:dyDescent="0.15">
      <c r="A477" s="64"/>
      <c r="B477" s="2"/>
      <c r="C477" s="7"/>
      <c r="D477" s="7"/>
      <c r="E477" s="7"/>
      <c r="F477" s="60"/>
      <c r="G477" s="60"/>
      <c r="H477" s="60"/>
      <c r="I477" s="61"/>
      <c r="J477" s="8"/>
      <c r="L477" s="6"/>
      <c r="M477"/>
      <c r="N477"/>
    </row>
    <row r="478" spans="1:14" s="4" customFormat="1" x14ac:dyDescent="0.15">
      <c r="A478" s="64"/>
      <c r="B478" s="2"/>
      <c r="C478" s="7"/>
      <c r="D478" s="7"/>
      <c r="E478" s="7"/>
      <c r="F478" s="60"/>
      <c r="G478" s="60"/>
      <c r="H478" s="60"/>
      <c r="I478" s="61"/>
      <c r="J478" s="8"/>
      <c r="L478" s="6"/>
      <c r="M478"/>
      <c r="N478"/>
    </row>
    <row r="479" spans="1:14" s="4" customFormat="1" x14ac:dyDescent="0.15">
      <c r="A479" s="64"/>
      <c r="B479" s="2"/>
      <c r="C479" s="7"/>
      <c r="D479" s="7"/>
      <c r="E479" s="7"/>
      <c r="F479" s="60"/>
      <c r="G479" s="60"/>
      <c r="H479" s="60"/>
      <c r="I479" s="61"/>
      <c r="J479" s="8"/>
      <c r="L479" s="6"/>
      <c r="M479"/>
      <c r="N479"/>
    </row>
    <row r="480" spans="1:14" s="4" customFormat="1" x14ac:dyDescent="0.15">
      <c r="A480" s="64"/>
      <c r="B480" s="2"/>
      <c r="C480" s="7"/>
      <c r="D480" s="7"/>
      <c r="E480" s="7"/>
      <c r="F480" s="60"/>
      <c r="G480" s="60"/>
      <c r="H480" s="60"/>
      <c r="I480" s="61"/>
      <c r="J480" s="8"/>
      <c r="L480" s="6"/>
      <c r="M480"/>
      <c r="N480"/>
    </row>
    <row r="481" spans="1:14" s="4" customFormat="1" x14ac:dyDescent="0.15">
      <c r="A481" s="64"/>
      <c r="B481" s="2"/>
      <c r="C481" s="7"/>
      <c r="D481" s="7"/>
      <c r="E481" s="7"/>
      <c r="F481" s="60"/>
      <c r="G481" s="60"/>
      <c r="H481" s="60"/>
      <c r="I481" s="61"/>
      <c r="J481" s="8"/>
      <c r="L481" s="6"/>
      <c r="M481"/>
      <c r="N481"/>
    </row>
    <row r="482" spans="1:14" s="4" customFormat="1" x14ac:dyDescent="0.15">
      <c r="A482" s="64"/>
      <c r="B482" s="2"/>
      <c r="C482" s="7"/>
      <c r="D482" s="7"/>
      <c r="E482" s="7"/>
      <c r="F482" s="60"/>
      <c r="G482" s="60"/>
      <c r="H482" s="60"/>
      <c r="I482" s="61"/>
      <c r="J482" s="8"/>
      <c r="L482" s="6"/>
      <c r="M482"/>
      <c r="N482"/>
    </row>
    <row r="483" spans="1:14" s="4" customFormat="1" x14ac:dyDescent="0.15">
      <c r="A483" s="64"/>
      <c r="B483" s="2"/>
      <c r="C483" s="7"/>
      <c r="D483" s="7"/>
      <c r="E483" s="7"/>
      <c r="F483" s="60"/>
      <c r="G483" s="60"/>
      <c r="H483" s="60"/>
      <c r="I483" s="61"/>
      <c r="J483" s="8"/>
      <c r="L483" s="6"/>
      <c r="M483"/>
      <c r="N483"/>
    </row>
    <row r="484" spans="1:14" s="4" customFormat="1" x14ac:dyDescent="0.15">
      <c r="A484" s="64"/>
      <c r="B484" s="2"/>
      <c r="C484" s="7"/>
      <c r="D484" s="7"/>
      <c r="E484" s="7"/>
      <c r="F484" s="60"/>
      <c r="G484" s="60"/>
      <c r="H484" s="60"/>
      <c r="I484" s="61"/>
      <c r="J484" s="8"/>
      <c r="L484" s="6"/>
      <c r="M484"/>
      <c r="N484"/>
    </row>
    <row r="485" spans="1:14" s="4" customFormat="1" x14ac:dyDescent="0.15">
      <c r="A485" s="64"/>
      <c r="B485" s="2"/>
      <c r="C485" s="7"/>
      <c r="D485" s="7"/>
      <c r="E485" s="7"/>
      <c r="F485" s="60"/>
      <c r="G485" s="60"/>
      <c r="H485" s="60"/>
      <c r="I485" s="61"/>
      <c r="J485" s="8"/>
      <c r="L485" s="6"/>
      <c r="M485"/>
      <c r="N485"/>
    </row>
    <row r="486" spans="1:14" s="4" customFormat="1" x14ac:dyDescent="0.15">
      <c r="A486" s="64"/>
      <c r="B486" s="2"/>
      <c r="C486" s="7"/>
      <c r="D486" s="7"/>
      <c r="E486" s="7"/>
      <c r="F486" s="60"/>
      <c r="G486" s="60"/>
      <c r="H486" s="60"/>
      <c r="I486" s="61"/>
      <c r="J486" s="8"/>
      <c r="L486" s="6"/>
      <c r="M486"/>
      <c r="N486"/>
    </row>
    <row r="487" spans="1:14" s="4" customFormat="1" x14ac:dyDescent="0.15">
      <c r="A487" s="64"/>
      <c r="B487" s="2"/>
      <c r="C487" s="7"/>
      <c r="D487" s="7"/>
      <c r="E487" s="7"/>
      <c r="F487" s="60"/>
      <c r="G487" s="60"/>
      <c r="H487" s="60"/>
      <c r="I487" s="61"/>
      <c r="J487" s="8"/>
      <c r="L487" s="6"/>
      <c r="M487"/>
      <c r="N487"/>
    </row>
    <row r="488" spans="1:14" s="4" customFormat="1" x14ac:dyDescent="0.15">
      <c r="A488" s="64"/>
      <c r="B488" s="2"/>
      <c r="C488" s="7"/>
      <c r="D488" s="7"/>
      <c r="E488" s="7"/>
      <c r="F488" s="60"/>
      <c r="G488" s="60"/>
      <c r="H488" s="60"/>
      <c r="I488" s="61"/>
      <c r="J488" s="8"/>
      <c r="L488" s="6"/>
      <c r="M488"/>
      <c r="N488"/>
    </row>
    <row r="489" spans="1:14" s="4" customFormat="1" x14ac:dyDescent="0.15">
      <c r="A489" s="64"/>
      <c r="B489" s="2"/>
      <c r="C489" s="7"/>
      <c r="D489" s="7"/>
      <c r="E489" s="7"/>
      <c r="F489" s="60"/>
      <c r="G489" s="60"/>
      <c r="H489" s="60"/>
      <c r="I489" s="61"/>
      <c r="J489" s="8"/>
      <c r="L489" s="6"/>
      <c r="M489"/>
      <c r="N489"/>
    </row>
    <row r="490" spans="1:14" s="4" customFormat="1" x14ac:dyDescent="0.15">
      <c r="A490" s="64"/>
      <c r="B490" s="2"/>
      <c r="C490" s="7"/>
      <c r="D490" s="7"/>
      <c r="E490" s="7"/>
      <c r="F490" s="60"/>
      <c r="G490" s="60"/>
      <c r="H490" s="60"/>
      <c r="I490" s="61"/>
      <c r="J490" s="8"/>
      <c r="L490" s="6"/>
      <c r="M490"/>
      <c r="N490"/>
    </row>
    <row r="491" spans="1:14" s="4" customFormat="1" x14ac:dyDescent="0.15">
      <c r="A491" s="64"/>
      <c r="B491" s="2"/>
      <c r="C491" s="7"/>
      <c r="D491" s="7"/>
      <c r="E491" s="7"/>
      <c r="F491" s="60"/>
      <c r="G491" s="60"/>
      <c r="H491" s="60"/>
      <c r="I491" s="61"/>
      <c r="J491" s="8"/>
      <c r="L491" s="6"/>
      <c r="M491"/>
      <c r="N491"/>
    </row>
    <row r="492" spans="1:14" s="4" customFormat="1" x14ac:dyDescent="0.15">
      <c r="A492" s="64"/>
      <c r="B492" s="2"/>
      <c r="C492" s="7"/>
      <c r="D492" s="7"/>
      <c r="E492" s="7"/>
      <c r="F492" s="60"/>
      <c r="G492" s="60"/>
      <c r="H492" s="60"/>
      <c r="I492" s="61"/>
      <c r="J492" s="8"/>
      <c r="L492" s="6"/>
      <c r="M492"/>
      <c r="N492"/>
    </row>
    <row r="493" spans="1:14" s="4" customFormat="1" x14ac:dyDescent="0.15">
      <c r="A493" s="64"/>
      <c r="B493" s="2"/>
      <c r="C493" s="7"/>
      <c r="D493" s="7"/>
      <c r="E493" s="7"/>
      <c r="F493" s="60"/>
      <c r="G493" s="60"/>
      <c r="H493" s="60"/>
      <c r="I493" s="61"/>
      <c r="J493" s="8"/>
      <c r="L493" s="6"/>
      <c r="M493"/>
      <c r="N493"/>
    </row>
    <row r="494" spans="1:14" s="4" customFormat="1" x14ac:dyDescent="0.15">
      <c r="A494" s="64"/>
      <c r="B494" s="2"/>
      <c r="C494" s="7"/>
      <c r="D494" s="7"/>
      <c r="E494" s="7"/>
      <c r="F494" s="60"/>
      <c r="G494" s="60"/>
      <c r="H494" s="60"/>
      <c r="I494" s="61"/>
      <c r="J494" s="8"/>
      <c r="L494" s="6"/>
      <c r="M494"/>
      <c r="N494"/>
    </row>
    <row r="495" spans="1:14" s="4" customFormat="1" x14ac:dyDescent="0.15">
      <c r="A495" s="64"/>
      <c r="B495" s="2"/>
      <c r="C495" s="7"/>
      <c r="D495" s="7"/>
      <c r="E495" s="7"/>
      <c r="F495" s="60"/>
      <c r="G495" s="60"/>
      <c r="H495" s="60"/>
      <c r="I495" s="61"/>
      <c r="J495" s="8"/>
      <c r="L495" s="6"/>
      <c r="M495"/>
      <c r="N495"/>
    </row>
    <row r="496" spans="1:14" s="4" customFormat="1" x14ac:dyDescent="0.15">
      <c r="A496" s="64"/>
      <c r="B496" s="2"/>
      <c r="C496" s="7"/>
      <c r="D496" s="7"/>
      <c r="E496" s="7"/>
      <c r="F496" s="60"/>
      <c r="G496" s="60"/>
      <c r="H496" s="60"/>
      <c r="I496" s="61"/>
      <c r="J496" s="8"/>
      <c r="L496" s="6"/>
      <c r="M496"/>
      <c r="N496"/>
    </row>
    <row r="497" spans="1:14" s="4" customFormat="1" x14ac:dyDescent="0.15">
      <c r="A497" s="64"/>
      <c r="B497" s="2"/>
      <c r="C497" s="7"/>
      <c r="D497" s="7"/>
      <c r="E497" s="7"/>
      <c r="F497" s="60"/>
      <c r="G497" s="60"/>
      <c r="H497" s="60"/>
      <c r="I497" s="61"/>
      <c r="J497" s="8"/>
      <c r="L497" s="6"/>
      <c r="M497"/>
      <c r="N497"/>
    </row>
    <row r="498" spans="1:14" s="4" customFormat="1" x14ac:dyDescent="0.15">
      <c r="A498" s="64"/>
      <c r="B498" s="2"/>
      <c r="C498" s="7"/>
      <c r="D498" s="7"/>
      <c r="E498" s="7"/>
      <c r="F498" s="60"/>
      <c r="G498" s="60"/>
      <c r="H498" s="60"/>
      <c r="I498" s="61"/>
      <c r="J498" s="8"/>
      <c r="L498" s="6"/>
      <c r="M498"/>
      <c r="N498"/>
    </row>
    <row r="499" spans="1:14" s="4" customFormat="1" x14ac:dyDescent="0.15">
      <c r="A499" s="64"/>
      <c r="B499" s="2"/>
      <c r="C499" s="7"/>
      <c r="D499" s="7"/>
      <c r="E499" s="7"/>
      <c r="F499" s="60"/>
      <c r="G499" s="60"/>
      <c r="H499" s="60"/>
      <c r="I499" s="61"/>
      <c r="J499" s="8"/>
      <c r="L499" s="6"/>
      <c r="M499"/>
      <c r="N499"/>
    </row>
    <row r="500" spans="1:14" s="4" customFormat="1" x14ac:dyDescent="0.15">
      <c r="A500" s="64"/>
      <c r="B500" s="2"/>
      <c r="C500" s="7"/>
      <c r="D500" s="7"/>
      <c r="E500" s="7"/>
      <c r="F500" s="60"/>
      <c r="G500" s="60"/>
      <c r="H500" s="60"/>
      <c r="I500" s="61"/>
      <c r="J500" s="8"/>
      <c r="L500" s="6"/>
      <c r="M500"/>
      <c r="N500"/>
    </row>
    <row r="501" spans="1:14" s="4" customFormat="1" x14ac:dyDescent="0.15">
      <c r="A501" s="64"/>
      <c r="B501" s="2"/>
      <c r="C501" s="7"/>
      <c r="D501" s="7"/>
      <c r="E501" s="7"/>
      <c r="F501" s="60"/>
      <c r="G501" s="60"/>
      <c r="H501" s="60"/>
      <c r="I501" s="61"/>
      <c r="J501" s="8"/>
      <c r="L501" s="6"/>
      <c r="M501"/>
      <c r="N501"/>
    </row>
    <row r="502" spans="1:14" s="4" customFormat="1" x14ac:dyDescent="0.15">
      <c r="A502" s="64"/>
      <c r="B502" s="2"/>
      <c r="C502" s="7"/>
      <c r="D502" s="7"/>
      <c r="E502" s="7"/>
      <c r="F502" s="60"/>
      <c r="G502" s="60"/>
      <c r="H502" s="60"/>
      <c r="I502" s="61"/>
      <c r="J502" s="8"/>
      <c r="L502" s="6"/>
      <c r="M502"/>
      <c r="N502"/>
    </row>
    <row r="503" spans="1:14" s="4" customFormat="1" x14ac:dyDescent="0.15">
      <c r="A503" s="64"/>
      <c r="B503" s="2"/>
      <c r="C503" s="7"/>
      <c r="D503" s="7"/>
      <c r="E503" s="7"/>
      <c r="F503" s="60"/>
      <c r="G503" s="60"/>
      <c r="H503" s="60"/>
      <c r="I503" s="61"/>
      <c r="J503" s="8"/>
      <c r="L503" s="6"/>
      <c r="M503"/>
      <c r="N503"/>
    </row>
    <row r="504" spans="1:14" s="4" customFormat="1" x14ac:dyDescent="0.15">
      <c r="A504" s="64"/>
      <c r="B504" s="2"/>
      <c r="C504" s="7"/>
      <c r="D504" s="7"/>
      <c r="E504" s="7"/>
      <c r="F504" s="60"/>
      <c r="G504" s="60"/>
      <c r="H504" s="60"/>
      <c r="I504" s="61"/>
      <c r="J504" s="8"/>
      <c r="L504" s="6"/>
      <c r="M504"/>
      <c r="N504"/>
    </row>
    <row r="505" spans="1:14" s="4" customFormat="1" x14ac:dyDescent="0.15">
      <c r="A505" s="64"/>
      <c r="B505" s="2"/>
      <c r="C505" s="7"/>
      <c r="D505" s="7"/>
      <c r="E505" s="7"/>
      <c r="F505" s="60"/>
      <c r="G505" s="60"/>
      <c r="H505" s="60"/>
      <c r="I505" s="61"/>
      <c r="J505" s="8"/>
      <c r="L505" s="6"/>
      <c r="M505"/>
      <c r="N505"/>
    </row>
    <row r="506" spans="1:14" s="4" customFormat="1" x14ac:dyDescent="0.15">
      <c r="A506" s="64"/>
      <c r="B506" s="2"/>
      <c r="C506" s="7"/>
      <c r="D506" s="7"/>
      <c r="E506" s="7"/>
      <c r="F506" s="60"/>
      <c r="G506" s="60"/>
      <c r="H506" s="60"/>
      <c r="I506" s="61"/>
      <c r="J506" s="8"/>
      <c r="L506" s="6"/>
      <c r="M506"/>
      <c r="N506"/>
    </row>
    <row r="507" spans="1:14" s="4" customFormat="1" x14ac:dyDescent="0.15">
      <c r="A507" s="64"/>
      <c r="B507" s="2"/>
      <c r="C507" s="7"/>
      <c r="D507" s="7"/>
      <c r="E507" s="7"/>
      <c r="F507" s="60"/>
      <c r="G507" s="60"/>
      <c r="H507" s="60"/>
      <c r="I507" s="61"/>
      <c r="J507" s="8"/>
      <c r="L507" s="6"/>
      <c r="M507"/>
      <c r="N507"/>
    </row>
    <row r="508" spans="1:14" s="4" customFormat="1" x14ac:dyDescent="0.15">
      <c r="A508" s="64"/>
      <c r="B508" s="2"/>
      <c r="C508" s="7"/>
      <c r="D508" s="7"/>
      <c r="E508" s="7"/>
      <c r="F508" s="60"/>
      <c r="G508" s="60"/>
      <c r="H508" s="60"/>
      <c r="I508" s="61"/>
      <c r="J508" s="8"/>
      <c r="L508" s="6"/>
      <c r="M508"/>
      <c r="N508"/>
    </row>
    <row r="509" spans="1:14" s="4" customFormat="1" x14ac:dyDescent="0.15">
      <c r="A509" s="64"/>
      <c r="B509" s="2"/>
      <c r="C509" s="7"/>
      <c r="D509" s="7"/>
      <c r="E509" s="7"/>
      <c r="F509" s="60"/>
      <c r="G509" s="60"/>
      <c r="H509" s="60"/>
      <c r="I509" s="61"/>
      <c r="J509" s="8"/>
      <c r="L509" s="6"/>
      <c r="M509"/>
      <c r="N509"/>
    </row>
    <row r="510" spans="1:14" s="4" customFormat="1" x14ac:dyDescent="0.15">
      <c r="A510" s="64"/>
      <c r="B510" s="2"/>
      <c r="C510" s="7"/>
      <c r="D510" s="7"/>
      <c r="E510" s="7"/>
      <c r="F510" s="60"/>
      <c r="G510" s="60"/>
      <c r="H510" s="60"/>
      <c r="I510" s="61"/>
      <c r="J510" s="8"/>
      <c r="L510" s="6"/>
      <c r="M510"/>
      <c r="N510"/>
    </row>
    <row r="511" spans="1:14" s="4" customFormat="1" x14ac:dyDescent="0.15">
      <c r="A511" s="64"/>
      <c r="B511" s="2"/>
      <c r="C511" s="7"/>
      <c r="D511" s="7"/>
      <c r="E511" s="7"/>
      <c r="F511" s="60"/>
      <c r="G511" s="60"/>
      <c r="H511" s="60"/>
      <c r="I511" s="61"/>
      <c r="J511" s="8"/>
      <c r="L511" s="6"/>
      <c r="M511"/>
      <c r="N511"/>
    </row>
    <row r="512" spans="1:14" s="4" customFormat="1" x14ac:dyDescent="0.15">
      <c r="A512" s="64"/>
      <c r="B512" s="2"/>
      <c r="C512" s="7"/>
      <c r="D512" s="7"/>
      <c r="E512" s="7"/>
      <c r="F512" s="60"/>
      <c r="G512" s="60"/>
      <c r="H512" s="60"/>
      <c r="I512" s="61"/>
      <c r="J512" s="8"/>
      <c r="L512" s="6"/>
      <c r="M512"/>
      <c r="N512"/>
    </row>
    <row r="513" spans="1:14" s="4" customFormat="1" x14ac:dyDescent="0.15">
      <c r="A513" s="64"/>
      <c r="B513" s="2"/>
      <c r="C513" s="7"/>
      <c r="D513" s="7"/>
      <c r="E513" s="7"/>
      <c r="F513" s="60"/>
      <c r="G513" s="60"/>
      <c r="H513" s="60"/>
      <c r="I513" s="61"/>
      <c r="J513" s="8"/>
      <c r="L513" s="6"/>
      <c r="M513"/>
      <c r="N513"/>
    </row>
    <row r="514" spans="1:14" s="4" customFormat="1" x14ac:dyDescent="0.15">
      <c r="A514" s="64"/>
      <c r="B514" s="2"/>
      <c r="C514" s="7"/>
      <c r="D514" s="7"/>
      <c r="E514" s="7"/>
      <c r="F514" s="60"/>
      <c r="G514" s="60"/>
      <c r="H514" s="60"/>
      <c r="I514" s="61"/>
      <c r="J514" s="8"/>
      <c r="L514" s="6"/>
      <c r="M514"/>
      <c r="N514"/>
    </row>
    <row r="515" spans="1:14" s="4" customFormat="1" x14ac:dyDescent="0.15">
      <c r="A515" s="64"/>
      <c r="B515" s="2"/>
      <c r="C515" s="7"/>
      <c r="D515" s="7"/>
      <c r="E515" s="7"/>
      <c r="F515" s="60"/>
      <c r="G515" s="60"/>
      <c r="H515" s="60"/>
      <c r="I515" s="61"/>
      <c r="J515" s="8"/>
      <c r="L515" s="6"/>
      <c r="M515"/>
      <c r="N515"/>
    </row>
    <row r="516" spans="1:14" s="4" customFormat="1" x14ac:dyDescent="0.15">
      <c r="A516" s="64"/>
      <c r="B516" s="2"/>
      <c r="C516" s="7"/>
      <c r="D516" s="7"/>
      <c r="E516" s="7"/>
      <c r="F516" s="60"/>
      <c r="G516" s="60"/>
      <c r="H516" s="60"/>
      <c r="I516" s="61"/>
      <c r="J516" s="8"/>
      <c r="L516" s="6"/>
      <c r="M516"/>
      <c r="N516"/>
    </row>
    <row r="517" spans="1:14" s="4" customFormat="1" x14ac:dyDescent="0.15">
      <c r="A517" s="64"/>
      <c r="B517" s="2"/>
      <c r="C517" s="7"/>
      <c r="D517" s="7"/>
      <c r="E517" s="7"/>
      <c r="F517" s="60"/>
      <c r="G517" s="60"/>
      <c r="H517" s="60"/>
      <c r="I517" s="61"/>
      <c r="J517" s="8"/>
      <c r="L517" s="6"/>
      <c r="M517"/>
      <c r="N517"/>
    </row>
    <row r="518" spans="1:14" s="4" customFormat="1" x14ac:dyDescent="0.15">
      <c r="A518" s="64"/>
      <c r="B518" s="2"/>
      <c r="C518" s="7"/>
      <c r="D518" s="7"/>
      <c r="E518" s="7"/>
      <c r="F518" s="60"/>
      <c r="G518" s="60"/>
      <c r="H518" s="60"/>
      <c r="I518" s="61"/>
      <c r="J518" s="8"/>
      <c r="L518" s="6"/>
      <c r="M518"/>
      <c r="N518"/>
    </row>
    <row r="519" spans="1:14" s="4" customFormat="1" x14ac:dyDescent="0.15">
      <c r="A519" s="64"/>
      <c r="B519" s="2"/>
      <c r="C519" s="7"/>
      <c r="D519" s="7"/>
      <c r="E519" s="7"/>
      <c r="F519" s="60"/>
      <c r="G519" s="60"/>
      <c r="H519" s="60"/>
      <c r="I519" s="61"/>
      <c r="J519" s="8"/>
      <c r="L519" s="6"/>
      <c r="M519"/>
      <c r="N519"/>
    </row>
    <row r="520" spans="1:14" s="4" customFormat="1" x14ac:dyDescent="0.15">
      <c r="A520" s="64"/>
      <c r="B520" s="2"/>
      <c r="C520" s="7"/>
      <c r="D520" s="7"/>
      <c r="E520" s="7"/>
      <c r="F520" s="60"/>
      <c r="G520" s="60"/>
      <c r="H520" s="60"/>
      <c r="I520" s="61"/>
      <c r="J520" s="8"/>
      <c r="L520" s="6"/>
      <c r="M520"/>
      <c r="N520"/>
    </row>
    <row r="521" spans="1:14" s="4" customFormat="1" x14ac:dyDescent="0.15">
      <c r="A521" s="64"/>
      <c r="B521" s="2"/>
      <c r="C521" s="7"/>
      <c r="D521" s="7"/>
      <c r="E521" s="7"/>
      <c r="F521" s="60"/>
      <c r="G521" s="60"/>
      <c r="H521" s="60"/>
      <c r="I521" s="61"/>
      <c r="J521" s="8"/>
      <c r="L521" s="6"/>
      <c r="M521"/>
      <c r="N521"/>
    </row>
    <row r="522" spans="1:14" s="4" customFormat="1" x14ac:dyDescent="0.15">
      <c r="A522" s="64"/>
      <c r="B522" s="2"/>
      <c r="C522" s="7"/>
      <c r="D522" s="7"/>
      <c r="E522" s="7"/>
      <c r="F522" s="60"/>
      <c r="G522" s="60"/>
      <c r="H522" s="60"/>
      <c r="I522" s="61"/>
      <c r="J522" s="8"/>
      <c r="L522" s="6"/>
      <c r="M522"/>
      <c r="N522"/>
    </row>
    <row r="523" spans="1:14" s="4" customFormat="1" x14ac:dyDescent="0.15">
      <c r="A523" s="64"/>
      <c r="B523" s="2"/>
      <c r="C523" s="7"/>
      <c r="D523" s="7"/>
      <c r="E523" s="7"/>
      <c r="F523" s="60"/>
      <c r="G523" s="60"/>
      <c r="H523" s="60"/>
      <c r="I523" s="61"/>
      <c r="J523" s="8"/>
      <c r="L523" s="6"/>
      <c r="M523"/>
      <c r="N523"/>
    </row>
    <row r="524" spans="1:14" s="4" customFormat="1" x14ac:dyDescent="0.15">
      <c r="A524" s="64"/>
      <c r="B524" s="2"/>
      <c r="C524" s="7"/>
      <c r="D524" s="7"/>
      <c r="E524" s="7"/>
      <c r="F524" s="60"/>
      <c r="G524" s="60"/>
      <c r="H524" s="60"/>
      <c r="I524" s="61"/>
      <c r="J524" s="8"/>
      <c r="L524" s="6"/>
      <c r="M524"/>
      <c r="N524"/>
    </row>
    <row r="525" spans="1:14" s="4" customFormat="1" x14ac:dyDescent="0.15">
      <c r="A525" s="64"/>
      <c r="B525" s="2"/>
      <c r="C525" s="7"/>
      <c r="D525" s="7"/>
      <c r="E525" s="7"/>
      <c r="F525" s="60"/>
      <c r="G525" s="60"/>
      <c r="H525" s="60"/>
      <c r="I525" s="61"/>
      <c r="J525" s="8"/>
      <c r="L525" s="6"/>
      <c r="M525"/>
      <c r="N525"/>
    </row>
    <row r="526" spans="1:14" s="4" customFormat="1" x14ac:dyDescent="0.15">
      <c r="A526" s="64"/>
      <c r="B526" s="2"/>
      <c r="C526" s="7"/>
      <c r="D526" s="7"/>
      <c r="E526" s="7"/>
      <c r="F526" s="60"/>
      <c r="G526" s="60"/>
      <c r="H526" s="60"/>
      <c r="I526" s="61"/>
      <c r="J526" s="8"/>
      <c r="L526" s="6"/>
      <c r="M526"/>
      <c r="N526"/>
    </row>
    <row r="527" spans="1:14" s="4" customFormat="1" x14ac:dyDescent="0.15">
      <c r="A527" s="64"/>
      <c r="B527" s="2"/>
      <c r="C527" s="7"/>
      <c r="D527" s="7"/>
      <c r="E527" s="7"/>
      <c r="F527" s="60"/>
      <c r="G527" s="60"/>
      <c r="H527" s="60"/>
      <c r="I527" s="61"/>
      <c r="J527" s="8"/>
      <c r="L527" s="6"/>
      <c r="M527"/>
      <c r="N527"/>
    </row>
    <row r="528" spans="1:14" s="4" customFormat="1" x14ac:dyDescent="0.15">
      <c r="A528" s="64"/>
      <c r="B528" s="2"/>
      <c r="C528" s="7"/>
      <c r="D528" s="7"/>
      <c r="E528" s="7"/>
      <c r="F528" s="60"/>
      <c r="G528" s="60"/>
      <c r="H528" s="60"/>
      <c r="I528" s="61"/>
      <c r="J528" s="8"/>
      <c r="L528" s="6"/>
      <c r="M528"/>
      <c r="N528"/>
    </row>
    <row r="529" spans="1:14" s="4" customFormat="1" x14ac:dyDescent="0.15">
      <c r="A529" s="64"/>
      <c r="B529" s="2"/>
      <c r="C529" s="7"/>
      <c r="D529" s="7"/>
      <c r="E529" s="7"/>
      <c r="F529" s="60"/>
      <c r="G529" s="60"/>
      <c r="H529" s="60"/>
      <c r="I529" s="61"/>
      <c r="J529" s="8"/>
      <c r="L529" s="6"/>
      <c r="M529"/>
      <c r="N529"/>
    </row>
    <row r="530" spans="1:14" s="4" customFormat="1" x14ac:dyDescent="0.15">
      <c r="A530" s="64"/>
      <c r="B530" s="2"/>
      <c r="C530" s="7"/>
      <c r="D530" s="7"/>
      <c r="E530" s="7"/>
      <c r="F530" s="60"/>
      <c r="G530" s="60"/>
      <c r="H530" s="60"/>
      <c r="I530" s="61"/>
      <c r="J530" s="8"/>
      <c r="L530" s="6"/>
      <c r="M530"/>
      <c r="N530"/>
    </row>
    <row r="531" spans="1:14" s="4" customFormat="1" x14ac:dyDescent="0.15">
      <c r="A531" s="64"/>
      <c r="B531" s="2"/>
      <c r="C531" s="7"/>
      <c r="D531" s="7"/>
      <c r="E531" s="7"/>
      <c r="F531" s="60"/>
      <c r="G531" s="60"/>
      <c r="H531" s="60"/>
      <c r="I531" s="61"/>
      <c r="J531" s="8"/>
      <c r="L531" s="6"/>
      <c r="M531"/>
      <c r="N531"/>
    </row>
    <row r="532" spans="1:14" s="4" customFormat="1" x14ac:dyDescent="0.15">
      <c r="A532" s="64"/>
      <c r="B532" s="2"/>
      <c r="C532" s="7"/>
      <c r="D532" s="7"/>
      <c r="E532" s="7"/>
      <c r="F532" s="60"/>
      <c r="G532" s="60"/>
      <c r="H532" s="60"/>
      <c r="I532" s="61"/>
      <c r="J532" s="8"/>
      <c r="L532" s="6"/>
      <c r="M532"/>
      <c r="N532"/>
    </row>
    <row r="533" spans="1:14" s="4" customFormat="1" x14ac:dyDescent="0.15">
      <c r="A533" s="64"/>
      <c r="B533" s="2"/>
      <c r="C533" s="7"/>
      <c r="D533" s="7"/>
      <c r="E533" s="7"/>
      <c r="F533" s="60"/>
      <c r="G533" s="60"/>
      <c r="H533" s="60"/>
      <c r="I533" s="61"/>
      <c r="J533" s="8"/>
      <c r="L533" s="6"/>
      <c r="M533"/>
      <c r="N533"/>
    </row>
    <row r="534" spans="1:14" s="4" customFormat="1" x14ac:dyDescent="0.15">
      <c r="A534" s="64"/>
      <c r="B534" s="2"/>
      <c r="C534" s="7"/>
      <c r="D534" s="7"/>
      <c r="E534" s="7"/>
      <c r="F534" s="60"/>
      <c r="G534" s="60"/>
      <c r="H534" s="60"/>
      <c r="I534" s="61"/>
      <c r="J534" s="8"/>
      <c r="L534" s="6"/>
      <c r="M534"/>
      <c r="N534"/>
    </row>
    <row r="535" spans="1:14" s="4" customFormat="1" x14ac:dyDescent="0.15">
      <c r="A535" s="64"/>
      <c r="B535" s="2"/>
      <c r="C535" s="7"/>
      <c r="D535" s="7"/>
      <c r="E535" s="7"/>
      <c r="F535" s="60"/>
      <c r="G535" s="60"/>
      <c r="H535" s="60"/>
      <c r="I535" s="61"/>
      <c r="J535" s="8"/>
      <c r="L535" s="6"/>
      <c r="M535"/>
      <c r="N535"/>
    </row>
    <row r="536" spans="1:14" s="4" customFormat="1" x14ac:dyDescent="0.15">
      <c r="A536" s="64"/>
      <c r="B536" s="2"/>
      <c r="C536" s="7"/>
      <c r="D536" s="7"/>
      <c r="E536" s="7"/>
      <c r="F536" s="60"/>
      <c r="G536" s="60"/>
      <c r="H536" s="60"/>
      <c r="I536" s="61"/>
      <c r="J536" s="8"/>
      <c r="L536" s="6"/>
      <c r="M536"/>
      <c r="N536"/>
    </row>
    <row r="537" spans="1:14" s="4" customFormat="1" x14ac:dyDescent="0.15">
      <c r="A537" s="64"/>
      <c r="B537" s="2"/>
      <c r="C537" s="7"/>
      <c r="D537" s="7"/>
      <c r="E537" s="7"/>
      <c r="F537" s="60"/>
      <c r="G537" s="60"/>
      <c r="H537" s="60"/>
      <c r="I537" s="61"/>
      <c r="J537" s="8"/>
      <c r="L537" s="6"/>
      <c r="M537"/>
      <c r="N537"/>
    </row>
    <row r="538" spans="1:14" s="4" customFormat="1" x14ac:dyDescent="0.15">
      <c r="A538" s="64"/>
      <c r="B538" s="2"/>
      <c r="C538" s="7"/>
      <c r="D538" s="7"/>
      <c r="E538" s="7"/>
      <c r="F538" s="60"/>
      <c r="G538" s="60"/>
      <c r="H538" s="60"/>
      <c r="I538" s="61"/>
      <c r="J538" s="8"/>
      <c r="L538" s="6"/>
      <c r="M538"/>
      <c r="N538"/>
    </row>
    <row r="539" spans="1:14" s="4" customFormat="1" x14ac:dyDescent="0.15">
      <c r="A539" s="64"/>
      <c r="B539" s="2"/>
      <c r="C539" s="7"/>
      <c r="D539" s="7"/>
      <c r="E539" s="7"/>
      <c r="F539" s="60"/>
      <c r="G539" s="60"/>
      <c r="H539" s="60"/>
      <c r="I539" s="61"/>
      <c r="J539" s="8"/>
      <c r="L539" s="6"/>
      <c r="M539"/>
      <c r="N539"/>
    </row>
    <row r="540" spans="1:14" s="4" customFormat="1" x14ac:dyDescent="0.15">
      <c r="A540" s="64"/>
      <c r="B540" s="2"/>
      <c r="C540" s="7"/>
      <c r="D540" s="7"/>
      <c r="E540" s="7"/>
      <c r="F540" s="60"/>
      <c r="G540" s="60"/>
      <c r="H540" s="60"/>
      <c r="I540" s="61"/>
      <c r="J540" s="8"/>
      <c r="L540" s="6"/>
      <c r="M540"/>
      <c r="N540"/>
    </row>
    <row r="541" spans="1:14" s="4" customFormat="1" x14ac:dyDescent="0.15">
      <c r="A541" s="64"/>
      <c r="B541" s="2"/>
      <c r="C541" s="7"/>
      <c r="D541" s="7"/>
      <c r="E541" s="7"/>
      <c r="F541" s="60"/>
      <c r="G541" s="60"/>
      <c r="H541" s="60"/>
      <c r="I541" s="61"/>
      <c r="J541" s="8"/>
      <c r="L541" s="6"/>
      <c r="M541"/>
      <c r="N541"/>
    </row>
    <row r="542" spans="1:14" s="4" customFormat="1" x14ac:dyDescent="0.15">
      <c r="A542" s="64"/>
      <c r="B542" s="2"/>
      <c r="C542" s="7"/>
      <c r="D542" s="7"/>
      <c r="E542" s="7"/>
      <c r="F542" s="60"/>
      <c r="G542" s="60"/>
      <c r="H542" s="60"/>
      <c r="I542" s="61"/>
      <c r="J542" s="8"/>
      <c r="L542" s="6"/>
      <c r="M542"/>
      <c r="N542"/>
    </row>
    <row r="543" spans="1:14" s="4" customFormat="1" x14ac:dyDescent="0.15">
      <c r="A543" s="64"/>
      <c r="B543" s="2"/>
      <c r="C543" s="7"/>
      <c r="D543" s="7"/>
      <c r="E543" s="7"/>
      <c r="F543" s="60"/>
      <c r="G543" s="60"/>
      <c r="H543" s="60"/>
      <c r="I543" s="61"/>
      <c r="J543" s="8"/>
      <c r="L543" s="6"/>
      <c r="M543"/>
      <c r="N543"/>
    </row>
    <row r="544" spans="1:14" s="4" customFormat="1" x14ac:dyDescent="0.15">
      <c r="A544" s="64"/>
      <c r="B544" s="2"/>
      <c r="C544" s="7"/>
      <c r="D544" s="7"/>
      <c r="E544" s="7"/>
      <c r="F544" s="60"/>
      <c r="G544" s="60"/>
      <c r="H544" s="60"/>
      <c r="I544" s="61"/>
      <c r="J544" s="8"/>
      <c r="L544" s="6"/>
      <c r="M544"/>
      <c r="N544"/>
    </row>
    <row r="545" spans="1:14" s="4" customFormat="1" x14ac:dyDescent="0.15">
      <c r="A545" s="64"/>
      <c r="B545" s="2"/>
      <c r="C545" s="7"/>
      <c r="D545" s="7"/>
      <c r="E545" s="7"/>
      <c r="F545" s="60"/>
      <c r="G545" s="60"/>
      <c r="H545" s="60"/>
      <c r="I545" s="61"/>
      <c r="J545" s="8"/>
      <c r="L545" s="6"/>
      <c r="M545"/>
      <c r="N545"/>
    </row>
    <row r="546" spans="1:14" s="4" customFormat="1" x14ac:dyDescent="0.15">
      <c r="A546" s="64"/>
      <c r="B546" s="2"/>
      <c r="C546" s="7"/>
      <c r="D546" s="7"/>
      <c r="E546" s="7"/>
      <c r="F546" s="60"/>
      <c r="G546" s="60"/>
      <c r="H546" s="60"/>
      <c r="I546" s="61"/>
      <c r="J546" s="8"/>
      <c r="L546" s="6"/>
      <c r="M546"/>
      <c r="N546"/>
    </row>
    <row r="547" spans="1:14" s="4" customFormat="1" x14ac:dyDescent="0.15">
      <c r="A547" s="64"/>
      <c r="B547" s="2"/>
      <c r="C547" s="7"/>
      <c r="D547" s="7"/>
      <c r="E547" s="7"/>
      <c r="F547" s="60"/>
      <c r="G547" s="60"/>
      <c r="H547" s="60"/>
      <c r="I547" s="61"/>
      <c r="J547" s="8"/>
      <c r="L547" s="6"/>
      <c r="M547"/>
      <c r="N547"/>
    </row>
    <row r="548" spans="1:14" s="4" customFormat="1" x14ac:dyDescent="0.15">
      <c r="A548" s="64"/>
      <c r="B548" s="2"/>
      <c r="C548" s="7"/>
      <c r="D548" s="7"/>
      <c r="E548" s="7"/>
      <c r="F548" s="60"/>
      <c r="G548" s="60"/>
      <c r="H548" s="60"/>
      <c r="I548" s="61"/>
      <c r="J548" s="8"/>
      <c r="L548" s="6"/>
      <c r="M548"/>
      <c r="N548"/>
    </row>
    <row r="549" spans="1:14" s="4" customFormat="1" x14ac:dyDescent="0.15">
      <c r="A549" s="64"/>
      <c r="B549" s="2"/>
      <c r="C549" s="7"/>
      <c r="D549" s="7"/>
      <c r="E549" s="7"/>
      <c r="F549" s="60"/>
      <c r="G549" s="60"/>
      <c r="H549" s="60"/>
      <c r="I549" s="61"/>
      <c r="J549" s="8"/>
      <c r="L549" s="6"/>
      <c r="M549"/>
      <c r="N549"/>
    </row>
    <row r="550" spans="1:14" s="4" customFormat="1" x14ac:dyDescent="0.15">
      <c r="A550" s="64"/>
      <c r="B550" s="2"/>
      <c r="C550" s="7"/>
      <c r="D550" s="7"/>
      <c r="E550" s="7"/>
      <c r="F550" s="60"/>
      <c r="G550" s="60"/>
      <c r="H550" s="60"/>
      <c r="I550" s="61"/>
      <c r="J550" s="8"/>
      <c r="L550" s="6"/>
      <c r="M550"/>
      <c r="N550"/>
    </row>
    <row r="551" spans="1:14" s="4" customFormat="1" x14ac:dyDescent="0.15">
      <c r="A551" s="64"/>
      <c r="B551" s="2"/>
      <c r="C551" s="7"/>
      <c r="D551" s="7"/>
      <c r="E551" s="7"/>
      <c r="F551" s="60"/>
      <c r="G551" s="60"/>
      <c r="H551" s="60"/>
      <c r="I551" s="61"/>
      <c r="J551" s="8"/>
      <c r="L551" s="6"/>
      <c r="M551"/>
      <c r="N551"/>
    </row>
    <row r="552" spans="1:14" s="4" customFormat="1" x14ac:dyDescent="0.15">
      <c r="A552" s="64"/>
      <c r="B552" s="2"/>
      <c r="C552" s="7"/>
      <c r="D552" s="7"/>
      <c r="E552" s="7"/>
      <c r="F552" s="60"/>
      <c r="G552" s="60"/>
      <c r="H552" s="60"/>
      <c r="I552" s="61"/>
      <c r="J552" s="8"/>
      <c r="L552" s="6"/>
      <c r="M552"/>
      <c r="N552"/>
    </row>
    <row r="553" spans="1:14" s="4" customFormat="1" x14ac:dyDescent="0.15">
      <c r="A553" s="64"/>
      <c r="B553" s="2"/>
      <c r="C553" s="7"/>
      <c r="D553" s="7"/>
      <c r="E553" s="7"/>
      <c r="F553" s="60"/>
      <c r="G553" s="60"/>
      <c r="H553" s="60"/>
      <c r="I553" s="61"/>
      <c r="J553" s="8"/>
      <c r="L553" s="6"/>
      <c r="M553"/>
      <c r="N553"/>
    </row>
    <row r="554" spans="1:14" s="4" customFormat="1" x14ac:dyDescent="0.15">
      <c r="A554" s="64"/>
      <c r="B554" s="2"/>
      <c r="C554" s="7"/>
      <c r="D554" s="7"/>
      <c r="E554" s="7"/>
      <c r="F554" s="60"/>
      <c r="G554" s="60"/>
      <c r="H554" s="60"/>
      <c r="I554" s="61"/>
      <c r="J554" s="8"/>
      <c r="L554" s="6"/>
      <c r="M554"/>
      <c r="N554"/>
    </row>
    <row r="555" spans="1:14" s="4" customFormat="1" x14ac:dyDescent="0.15">
      <c r="A555" s="64"/>
      <c r="B555" s="2"/>
      <c r="C555" s="7"/>
      <c r="D555" s="7"/>
      <c r="E555" s="7"/>
      <c r="F555" s="60"/>
      <c r="G555" s="60"/>
      <c r="H555" s="60"/>
      <c r="I555" s="61"/>
      <c r="J555" s="8"/>
      <c r="L555" s="6"/>
      <c r="M555"/>
      <c r="N555"/>
    </row>
    <row r="556" spans="1:14" s="4" customFormat="1" x14ac:dyDescent="0.15">
      <c r="A556" s="64"/>
      <c r="B556" s="2"/>
      <c r="C556" s="7"/>
      <c r="D556" s="7"/>
      <c r="E556" s="7"/>
      <c r="F556" s="60"/>
      <c r="G556" s="60"/>
      <c r="H556" s="60"/>
      <c r="I556" s="61"/>
      <c r="J556" s="8"/>
      <c r="L556" s="6"/>
      <c r="M556"/>
      <c r="N556"/>
    </row>
    <row r="557" spans="1:14" s="4" customFormat="1" x14ac:dyDescent="0.15">
      <c r="A557" s="64"/>
      <c r="B557" s="2"/>
      <c r="C557" s="7"/>
      <c r="D557" s="7"/>
      <c r="E557" s="7"/>
      <c r="F557" s="60"/>
      <c r="G557" s="60"/>
      <c r="H557" s="60"/>
      <c r="I557" s="61"/>
      <c r="J557" s="8"/>
      <c r="L557" s="6"/>
      <c r="M557"/>
      <c r="N557"/>
    </row>
    <row r="558" spans="1:14" s="4" customFormat="1" x14ac:dyDescent="0.15">
      <c r="A558" s="64"/>
      <c r="B558" s="2"/>
      <c r="C558" s="7"/>
      <c r="D558" s="7"/>
      <c r="E558" s="7"/>
      <c r="F558" s="60"/>
      <c r="G558" s="60"/>
      <c r="H558" s="60"/>
      <c r="I558" s="61"/>
      <c r="J558" s="8"/>
      <c r="L558" s="6"/>
      <c r="M558"/>
      <c r="N558"/>
    </row>
    <row r="559" spans="1:14" s="4" customFormat="1" x14ac:dyDescent="0.15">
      <c r="A559" s="64"/>
      <c r="B559" s="2"/>
      <c r="C559" s="7"/>
      <c r="D559" s="7"/>
      <c r="E559" s="7"/>
      <c r="F559" s="60"/>
      <c r="G559" s="60"/>
      <c r="H559" s="60"/>
      <c r="I559" s="61"/>
      <c r="J559" s="8"/>
      <c r="L559" s="6"/>
      <c r="M559"/>
      <c r="N559"/>
    </row>
    <row r="560" spans="1:14" s="4" customFormat="1" x14ac:dyDescent="0.15">
      <c r="A560" s="64"/>
      <c r="B560" s="2"/>
      <c r="C560" s="7"/>
      <c r="D560" s="7"/>
      <c r="E560" s="7"/>
      <c r="F560" s="60"/>
      <c r="G560" s="60"/>
      <c r="H560" s="60"/>
      <c r="I560" s="61"/>
      <c r="J560" s="8"/>
      <c r="L560" s="6"/>
      <c r="M560"/>
      <c r="N560"/>
    </row>
    <row r="561" spans="1:14" s="4" customFormat="1" x14ac:dyDescent="0.15">
      <c r="A561" s="64"/>
      <c r="B561" s="2"/>
      <c r="C561" s="7"/>
      <c r="D561" s="7"/>
      <c r="E561" s="7"/>
      <c r="F561" s="60"/>
      <c r="G561" s="60"/>
      <c r="H561" s="60"/>
      <c r="I561" s="61"/>
      <c r="J561" s="8"/>
      <c r="L561" s="6"/>
      <c r="M561"/>
      <c r="N561"/>
    </row>
    <row r="562" spans="1:14" s="4" customFormat="1" x14ac:dyDescent="0.15">
      <c r="A562" s="64"/>
      <c r="B562" s="2"/>
      <c r="C562" s="7"/>
      <c r="D562" s="7"/>
      <c r="E562" s="7"/>
      <c r="F562" s="60"/>
      <c r="G562" s="60"/>
      <c r="H562" s="60"/>
      <c r="I562" s="61"/>
      <c r="J562" s="8"/>
      <c r="L562" s="6"/>
      <c r="M562"/>
      <c r="N562"/>
    </row>
    <row r="563" spans="1:14" s="4" customFormat="1" x14ac:dyDescent="0.15">
      <c r="A563" s="64"/>
      <c r="B563" s="2"/>
      <c r="C563" s="7"/>
      <c r="D563" s="7"/>
      <c r="E563" s="7"/>
      <c r="F563" s="60"/>
      <c r="G563" s="60"/>
      <c r="H563" s="60"/>
      <c r="I563" s="61"/>
      <c r="J563" s="8"/>
      <c r="L563" s="6"/>
      <c r="M563"/>
      <c r="N563"/>
    </row>
    <row r="564" spans="1:14" s="4" customFormat="1" x14ac:dyDescent="0.15">
      <c r="A564" s="64"/>
      <c r="B564" s="2"/>
      <c r="C564" s="7"/>
      <c r="D564" s="7"/>
      <c r="E564" s="7"/>
      <c r="F564" s="60"/>
      <c r="G564" s="60"/>
      <c r="H564" s="60"/>
      <c r="I564" s="61"/>
      <c r="J564" s="8"/>
      <c r="L564" s="6"/>
      <c r="M564"/>
      <c r="N564"/>
    </row>
    <row r="565" spans="1:14" s="4" customFormat="1" x14ac:dyDescent="0.15">
      <c r="A565" s="64"/>
      <c r="B565" s="2"/>
      <c r="C565" s="7"/>
      <c r="D565" s="7"/>
      <c r="E565" s="7"/>
      <c r="F565" s="60"/>
      <c r="G565" s="60"/>
      <c r="H565" s="60"/>
      <c r="I565" s="61"/>
      <c r="J565" s="8"/>
      <c r="L565" s="6"/>
      <c r="M565"/>
      <c r="N565"/>
    </row>
    <row r="566" spans="1:14" s="4" customFormat="1" x14ac:dyDescent="0.15">
      <c r="A566" s="64"/>
      <c r="B566" s="2"/>
      <c r="C566" s="7"/>
      <c r="D566" s="7"/>
      <c r="E566" s="7"/>
      <c r="F566" s="60"/>
      <c r="G566" s="60"/>
      <c r="H566" s="60"/>
      <c r="I566" s="61"/>
      <c r="J566" s="8"/>
      <c r="L566" s="6"/>
      <c r="M566"/>
      <c r="N566"/>
    </row>
    <row r="567" spans="1:14" s="4" customFormat="1" x14ac:dyDescent="0.15">
      <c r="A567" s="64"/>
      <c r="B567" s="2"/>
      <c r="C567" s="7"/>
      <c r="D567" s="7"/>
      <c r="E567" s="7"/>
      <c r="F567" s="60"/>
      <c r="G567" s="60"/>
      <c r="H567" s="60"/>
      <c r="I567" s="61"/>
      <c r="J567" s="8"/>
      <c r="L567" s="6"/>
      <c r="M567"/>
      <c r="N567"/>
    </row>
    <row r="568" spans="1:14" s="4" customFormat="1" x14ac:dyDescent="0.15">
      <c r="A568" s="64"/>
      <c r="B568" s="2"/>
      <c r="C568" s="7"/>
      <c r="D568" s="7"/>
      <c r="E568" s="7"/>
      <c r="F568" s="60"/>
      <c r="G568" s="60"/>
      <c r="H568" s="60"/>
      <c r="I568" s="61"/>
      <c r="J568" s="8"/>
      <c r="L568" s="6"/>
      <c r="M568"/>
      <c r="N568"/>
    </row>
    <row r="569" spans="1:14" s="4" customFormat="1" x14ac:dyDescent="0.15">
      <c r="A569" s="64"/>
      <c r="B569" s="2"/>
      <c r="C569" s="7"/>
      <c r="D569" s="7"/>
      <c r="E569" s="7"/>
      <c r="F569" s="60"/>
      <c r="G569" s="60"/>
      <c r="H569" s="60"/>
      <c r="I569" s="61"/>
      <c r="J569" s="8"/>
      <c r="L569" s="6"/>
      <c r="M569"/>
      <c r="N569"/>
    </row>
    <row r="570" spans="1:14" s="4" customFormat="1" x14ac:dyDescent="0.15">
      <c r="A570" s="64"/>
      <c r="B570" s="2"/>
      <c r="C570" s="7"/>
      <c r="D570" s="7"/>
      <c r="E570" s="7"/>
      <c r="F570" s="60"/>
      <c r="G570" s="60"/>
      <c r="H570" s="60"/>
      <c r="I570" s="61"/>
      <c r="J570" s="8"/>
      <c r="L570" s="6"/>
      <c r="M570"/>
      <c r="N570"/>
    </row>
    <row r="571" spans="1:14" s="4" customFormat="1" x14ac:dyDescent="0.15">
      <c r="A571" s="64"/>
      <c r="B571" s="2"/>
      <c r="C571" s="7"/>
      <c r="D571" s="7"/>
      <c r="E571" s="7"/>
      <c r="F571" s="60"/>
      <c r="G571" s="60"/>
      <c r="H571" s="60"/>
      <c r="I571" s="61"/>
      <c r="J571" s="8"/>
      <c r="L571" s="6"/>
      <c r="M571"/>
      <c r="N571"/>
    </row>
    <row r="572" spans="1:14" s="4" customFormat="1" x14ac:dyDescent="0.15">
      <c r="A572" s="64"/>
      <c r="B572" s="2"/>
      <c r="C572" s="7"/>
      <c r="D572" s="7"/>
      <c r="E572" s="7"/>
      <c r="F572" s="60"/>
      <c r="G572" s="60"/>
      <c r="H572" s="60"/>
      <c r="I572" s="61"/>
      <c r="J572" s="8"/>
      <c r="L572" s="6"/>
      <c r="M572"/>
      <c r="N572"/>
    </row>
    <row r="573" spans="1:14" s="4" customFormat="1" x14ac:dyDescent="0.15">
      <c r="A573" s="64"/>
      <c r="B573" s="2"/>
      <c r="C573" s="7"/>
      <c r="D573" s="7"/>
      <c r="E573" s="7"/>
      <c r="F573" s="60"/>
      <c r="G573" s="60"/>
      <c r="H573" s="60"/>
      <c r="I573" s="61"/>
      <c r="J573" s="8"/>
      <c r="L573" s="6"/>
      <c r="M573"/>
      <c r="N573"/>
    </row>
    <row r="574" spans="1:14" s="4" customFormat="1" x14ac:dyDescent="0.15">
      <c r="A574" s="64"/>
      <c r="B574" s="2"/>
      <c r="C574" s="7"/>
      <c r="D574" s="7"/>
      <c r="E574" s="7"/>
      <c r="F574" s="60"/>
      <c r="G574" s="60"/>
      <c r="H574" s="60"/>
      <c r="I574" s="61"/>
      <c r="J574" s="8"/>
      <c r="L574" s="6"/>
      <c r="M574"/>
      <c r="N574"/>
    </row>
    <row r="575" spans="1:14" s="4" customFormat="1" x14ac:dyDescent="0.15">
      <c r="A575" s="64"/>
      <c r="B575" s="2"/>
      <c r="C575" s="7"/>
      <c r="D575" s="7"/>
      <c r="E575" s="7"/>
      <c r="F575" s="60"/>
      <c r="G575" s="60"/>
      <c r="H575" s="60"/>
      <c r="I575" s="61"/>
      <c r="J575" s="8"/>
      <c r="L575" s="6"/>
      <c r="M575"/>
      <c r="N575"/>
    </row>
    <row r="576" spans="1:14" s="4" customFormat="1" x14ac:dyDescent="0.15">
      <c r="A576" s="64"/>
      <c r="B576" s="2"/>
      <c r="C576" s="7"/>
      <c r="D576" s="7"/>
      <c r="E576" s="7"/>
      <c r="F576" s="60"/>
      <c r="G576" s="60"/>
      <c r="H576" s="60"/>
      <c r="I576" s="61"/>
      <c r="J576" s="8"/>
      <c r="L576" s="6"/>
      <c r="M576"/>
      <c r="N576"/>
    </row>
    <row r="577" spans="1:14" s="4" customFormat="1" x14ac:dyDescent="0.15">
      <c r="A577" s="64"/>
      <c r="B577" s="2"/>
      <c r="C577" s="7"/>
      <c r="D577" s="7"/>
      <c r="E577" s="7"/>
      <c r="F577" s="60"/>
      <c r="G577" s="60"/>
      <c r="H577" s="60"/>
      <c r="I577" s="61"/>
      <c r="J577" s="8"/>
      <c r="L577" s="6"/>
      <c r="M577"/>
      <c r="N577"/>
    </row>
    <row r="578" spans="1:14" s="4" customFormat="1" x14ac:dyDescent="0.15">
      <c r="A578" s="64"/>
      <c r="B578" s="2"/>
      <c r="C578" s="7"/>
      <c r="D578" s="7"/>
      <c r="E578" s="7"/>
      <c r="F578" s="60"/>
      <c r="G578" s="60"/>
      <c r="H578" s="60"/>
      <c r="I578" s="61"/>
      <c r="J578" s="8"/>
      <c r="L578" s="6"/>
      <c r="M578"/>
      <c r="N578"/>
    </row>
    <row r="579" spans="1:14" s="4" customFormat="1" x14ac:dyDescent="0.15">
      <c r="A579" s="64"/>
      <c r="B579" s="2"/>
      <c r="C579" s="7"/>
      <c r="D579" s="7"/>
      <c r="E579" s="7"/>
      <c r="F579" s="60"/>
      <c r="G579" s="60"/>
      <c r="H579" s="60"/>
      <c r="I579" s="61"/>
      <c r="J579" s="8"/>
      <c r="L579" s="6"/>
      <c r="M579"/>
      <c r="N579"/>
    </row>
    <row r="580" spans="1:14" s="4" customFormat="1" x14ac:dyDescent="0.15">
      <c r="A580" s="64"/>
      <c r="B580" s="2"/>
      <c r="C580" s="7"/>
      <c r="D580" s="7"/>
      <c r="E580" s="7"/>
      <c r="F580" s="60"/>
      <c r="G580" s="60"/>
      <c r="H580" s="60"/>
      <c r="I580" s="61"/>
      <c r="J580" s="8"/>
      <c r="L580" s="6"/>
      <c r="M580"/>
      <c r="N580"/>
    </row>
    <row r="581" spans="1:14" s="4" customFormat="1" x14ac:dyDescent="0.15">
      <c r="A581" s="64"/>
      <c r="B581" s="2"/>
      <c r="C581" s="7"/>
      <c r="D581" s="7"/>
      <c r="E581" s="7"/>
      <c r="F581" s="60"/>
      <c r="G581" s="60"/>
      <c r="H581" s="60"/>
      <c r="I581" s="61"/>
      <c r="J581" s="8"/>
      <c r="L581" s="6"/>
      <c r="M581"/>
      <c r="N581"/>
    </row>
    <row r="582" spans="1:14" s="4" customFormat="1" x14ac:dyDescent="0.15">
      <c r="A582" s="64"/>
      <c r="B582" s="2"/>
      <c r="C582" s="7"/>
      <c r="D582" s="7"/>
      <c r="E582" s="7"/>
      <c r="F582" s="60"/>
      <c r="G582" s="60"/>
      <c r="H582" s="60"/>
      <c r="I582" s="61"/>
      <c r="J582" s="8"/>
      <c r="L582" s="6"/>
      <c r="M582"/>
      <c r="N582"/>
    </row>
    <row r="583" spans="1:14" s="4" customFormat="1" x14ac:dyDescent="0.15">
      <c r="A583" s="64"/>
      <c r="B583" s="2"/>
      <c r="C583" s="7"/>
      <c r="D583" s="7"/>
      <c r="E583" s="7"/>
      <c r="F583" s="60"/>
      <c r="G583" s="60"/>
      <c r="H583" s="60"/>
      <c r="I583" s="61"/>
      <c r="J583" s="8"/>
      <c r="L583" s="6"/>
      <c r="M583"/>
      <c r="N583"/>
    </row>
    <row r="584" spans="1:14" s="4" customFormat="1" x14ac:dyDescent="0.15">
      <c r="A584" s="64"/>
      <c r="B584" s="2"/>
      <c r="C584" s="7"/>
      <c r="D584" s="7"/>
      <c r="E584" s="7"/>
      <c r="F584" s="60"/>
      <c r="G584" s="60"/>
      <c r="H584" s="60"/>
      <c r="I584" s="61"/>
      <c r="J584" s="8"/>
      <c r="L584" s="6"/>
      <c r="M584"/>
      <c r="N584"/>
    </row>
    <row r="585" spans="1:14" s="4" customFormat="1" x14ac:dyDescent="0.15">
      <c r="A585" s="64"/>
      <c r="B585" s="2"/>
      <c r="C585" s="7"/>
      <c r="D585" s="7"/>
      <c r="E585" s="7"/>
      <c r="F585" s="60"/>
      <c r="G585" s="60"/>
      <c r="H585" s="60"/>
      <c r="I585" s="61"/>
      <c r="J585" s="8"/>
      <c r="L585" s="6"/>
      <c r="M585"/>
      <c r="N585"/>
    </row>
    <row r="586" spans="1:14" s="4" customFormat="1" x14ac:dyDescent="0.15">
      <c r="A586" s="64"/>
      <c r="B586" s="2"/>
      <c r="C586" s="7"/>
      <c r="D586" s="7"/>
      <c r="E586" s="7"/>
      <c r="F586" s="60"/>
      <c r="G586" s="60"/>
      <c r="H586" s="60"/>
      <c r="I586" s="61"/>
      <c r="J586" s="8"/>
      <c r="L586" s="6"/>
      <c r="M586"/>
      <c r="N586"/>
    </row>
    <row r="587" spans="1:14" s="4" customFormat="1" x14ac:dyDescent="0.15">
      <c r="A587" s="64"/>
      <c r="B587" s="2"/>
      <c r="C587" s="7"/>
      <c r="D587" s="7"/>
      <c r="E587" s="7"/>
      <c r="F587" s="60"/>
      <c r="G587" s="60"/>
      <c r="H587" s="60"/>
      <c r="I587" s="61"/>
      <c r="J587" s="8"/>
      <c r="L587" s="6"/>
      <c r="M587"/>
      <c r="N587"/>
    </row>
    <row r="588" spans="1:14" s="4" customFormat="1" x14ac:dyDescent="0.15">
      <c r="A588" s="64"/>
      <c r="B588" s="2"/>
      <c r="C588" s="7"/>
      <c r="D588" s="7"/>
      <c r="E588" s="7"/>
      <c r="F588" s="60"/>
      <c r="G588" s="60"/>
      <c r="H588" s="60"/>
      <c r="I588" s="61"/>
      <c r="J588" s="8"/>
      <c r="L588" s="6"/>
      <c r="M588"/>
      <c r="N588"/>
    </row>
    <row r="589" spans="1:14" s="4" customFormat="1" x14ac:dyDescent="0.15">
      <c r="A589" s="64"/>
      <c r="B589" s="2"/>
      <c r="C589" s="7"/>
      <c r="D589" s="7"/>
      <c r="E589" s="7"/>
      <c r="F589" s="60"/>
      <c r="G589" s="60"/>
      <c r="H589" s="60"/>
      <c r="I589" s="61"/>
      <c r="J589" s="8"/>
      <c r="L589" s="6"/>
      <c r="M589"/>
      <c r="N589"/>
    </row>
    <row r="590" spans="1:14" s="4" customFormat="1" x14ac:dyDescent="0.15">
      <c r="A590" s="64"/>
      <c r="B590" s="2"/>
      <c r="C590" s="7"/>
      <c r="D590" s="7"/>
      <c r="E590" s="7"/>
      <c r="F590" s="60"/>
      <c r="G590" s="60"/>
      <c r="H590" s="60"/>
      <c r="I590" s="61"/>
      <c r="J590" s="8"/>
      <c r="L590" s="6"/>
      <c r="M590"/>
      <c r="N590"/>
    </row>
    <row r="591" spans="1:14" s="4" customFormat="1" x14ac:dyDescent="0.15">
      <c r="A591" s="64"/>
      <c r="B591" s="2"/>
      <c r="C591" s="7"/>
      <c r="D591" s="7"/>
      <c r="E591" s="7"/>
      <c r="F591" s="60"/>
      <c r="G591" s="60"/>
      <c r="H591" s="60"/>
      <c r="I591" s="61"/>
      <c r="J591" s="8"/>
      <c r="L591" s="6"/>
      <c r="M591"/>
      <c r="N591"/>
    </row>
    <row r="592" spans="1:14" s="4" customFormat="1" x14ac:dyDescent="0.15">
      <c r="A592" s="64"/>
      <c r="B592" s="2"/>
      <c r="C592" s="7"/>
      <c r="D592" s="7"/>
      <c r="E592" s="7"/>
      <c r="F592" s="60"/>
      <c r="G592" s="60"/>
      <c r="H592" s="60"/>
      <c r="I592" s="61"/>
      <c r="J592" s="8"/>
      <c r="L592" s="6"/>
      <c r="M592"/>
      <c r="N592"/>
    </row>
    <row r="593" spans="1:14" s="4" customFormat="1" x14ac:dyDescent="0.15">
      <c r="A593" s="64"/>
      <c r="B593" s="2"/>
      <c r="C593" s="7"/>
      <c r="D593" s="7"/>
      <c r="E593" s="7"/>
      <c r="F593" s="60"/>
      <c r="G593" s="60"/>
      <c r="H593" s="60"/>
      <c r="I593" s="61"/>
      <c r="J593" s="8"/>
      <c r="L593" s="6"/>
      <c r="M593"/>
      <c r="N593"/>
    </row>
    <row r="594" spans="1:14" s="4" customFormat="1" x14ac:dyDescent="0.15">
      <c r="A594" s="64"/>
      <c r="B594" s="2"/>
      <c r="C594" s="7"/>
      <c r="D594" s="7"/>
      <c r="E594" s="7"/>
      <c r="F594" s="60"/>
      <c r="G594" s="60"/>
      <c r="H594" s="60"/>
      <c r="I594" s="61"/>
      <c r="J594" s="8"/>
      <c r="L594" s="6"/>
      <c r="M594"/>
      <c r="N594"/>
    </row>
    <row r="595" spans="1:14" s="4" customFormat="1" x14ac:dyDescent="0.15">
      <c r="A595" s="64"/>
      <c r="B595" s="2"/>
      <c r="C595" s="7"/>
      <c r="D595" s="7"/>
      <c r="E595" s="7"/>
      <c r="F595" s="60"/>
      <c r="G595" s="60"/>
      <c r="H595" s="60"/>
      <c r="I595" s="61"/>
      <c r="J595" s="8"/>
      <c r="L595" s="6"/>
      <c r="M595"/>
      <c r="N595"/>
    </row>
    <row r="596" spans="1:14" s="4" customFormat="1" x14ac:dyDescent="0.15">
      <c r="A596" s="64"/>
      <c r="B596" s="2"/>
      <c r="C596" s="7"/>
      <c r="D596" s="7"/>
      <c r="E596" s="7"/>
      <c r="F596" s="60"/>
      <c r="G596" s="60"/>
      <c r="H596" s="60"/>
      <c r="I596" s="61"/>
      <c r="J596" s="8"/>
      <c r="L596" s="6"/>
      <c r="M596"/>
      <c r="N596"/>
    </row>
    <row r="597" spans="1:14" s="4" customFormat="1" x14ac:dyDescent="0.15">
      <c r="A597" s="64"/>
      <c r="B597" s="2"/>
      <c r="C597" s="7"/>
      <c r="D597" s="7"/>
      <c r="E597" s="7"/>
      <c r="F597" s="60"/>
      <c r="G597" s="60"/>
      <c r="H597" s="60"/>
      <c r="I597" s="61"/>
      <c r="J597" s="8"/>
      <c r="L597" s="6"/>
      <c r="M597"/>
      <c r="N597"/>
    </row>
    <row r="598" spans="1:14" s="4" customFormat="1" x14ac:dyDescent="0.15">
      <c r="A598" s="64"/>
      <c r="B598" s="2"/>
      <c r="C598" s="7"/>
      <c r="D598" s="7"/>
      <c r="E598" s="7"/>
      <c r="F598" s="60"/>
      <c r="G598" s="60"/>
      <c r="H598" s="60"/>
      <c r="I598" s="61"/>
      <c r="J598" s="8"/>
      <c r="L598" s="6"/>
      <c r="M598"/>
      <c r="N598"/>
    </row>
    <row r="599" spans="1:14" s="4" customFormat="1" x14ac:dyDescent="0.15">
      <c r="A599" s="64"/>
      <c r="B599" s="2"/>
      <c r="C599" s="7"/>
      <c r="D599" s="7"/>
      <c r="E599" s="7"/>
      <c r="F599" s="60"/>
      <c r="G599" s="60"/>
      <c r="H599" s="60"/>
      <c r="I599" s="61"/>
      <c r="J599" s="8"/>
      <c r="L599" s="6"/>
      <c r="M599"/>
      <c r="N599"/>
    </row>
    <row r="600" spans="1:14" s="4" customFormat="1" x14ac:dyDescent="0.15">
      <c r="A600" s="64"/>
      <c r="B600" s="2"/>
      <c r="C600" s="7"/>
      <c r="D600" s="7"/>
      <c r="E600" s="7"/>
      <c r="F600" s="60"/>
      <c r="G600" s="60"/>
      <c r="H600" s="60"/>
      <c r="I600" s="61"/>
      <c r="J600" s="8"/>
      <c r="L600" s="6"/>
      <c r="M600"/>
      <c r="N600"/>
    </row>
    <row r="601" spans="1:14" s="4" customFormat="1" x14ac:dyDescent="0.15">
      <c r="A601" s="64"/>
      <c r="B601" s="2"/>
      <c r="C601" s="7"/>
      <c r="D601" s="7"/>
      <c r="E601" s="7"/>
      <c r="F601" s="60"/>
      <c r="G601" s="60"/>
      <c r="H601" s="60"/>
      <c r="I601" s="61"/>
      <c r="J601" s="8"/>
      <c r="L601" s="6"/>
      <c r="M601"/>
      <c r="N601"/>
    </row>
    <row r="602" spans="1:14" s="4" customFormat="1" x14ac:dyDescent="0.15">
      <c r="A602" s="64"/>
      <c r="B602" s="2"/>
      <c r="C602" s="7"/>
      <c r="D602" s="7"/>
      <c r="E602" s="7"/>
      <c r="F602" s="60"/>
      <c r="G602" s="60"/>
      <c r="H602" s="60"/>
      <c r="I602" s="61"/>
      <c r="J602" s="8"/>
      <c r="L602" s="6"/>
      <c r="M602"/>
      <c r="N602"/>
    </row>
    <row r="603" spans="1:14" s="4" customFormat="1" x14ac:dyDescent="0.15">
      <c r="A603" s="64"/>
      <c r="B603" s="2"/>
      <c r="C603" s="7"/>
      <c r="D603" s="7"/>
      <c r="E603" s="7"/>
      <c r="F603" s="60"/>
      <c r="G603" s="60"/>
      <c r="H603" s="60"/>
      <c r="I603" s="61"/>
      <c r="J603" s="8"/>
      <c r="L603" s="6"/>
      <c r="M603"/>
      <c r="N603"/>
    </row>
    <row r="604" spans="1:14" s="4" customFormat="1" x14ac:dyDescent="0.15">
      <c r="A604" s="64"/>
      <c r="B604" s="2"/>
      <c r="C604" s="7"/>
      <c r="D604" s="7"/>
      <c r="E604" s="7"/>
      <c r="F604" s="60"/>
      <c r="G604" s="60"/>
      <c r="H604" s="60"/>
      <c r="I604" s="61"/>
      <c r="J604" s="8"/>
      <c r="L604" s="6"/>
      <c r="M604"/>
      <c r="N604"/>
    </row>
    <row r="605" spans="1:14" s="4" customFormat="1" x14ac:dyDescent="0.15">
      <c r="A605" s="64"/>
      <c r="B605" s="2"/>
      <c r="C605" s="7"/>
      <c r="D605" s="7"/>
      <c r="E605" s="7"/>
      <c r="F605" s="60"/>
      <c r="G605" s="60"/>
      <c r="H605" s="60"/>
      <c r="I605" s="61"/>
      <c r="J605" s="8"/>
      <c r="L605" s="6"/>
      <c r="M605"/>
      <c r="N605"/>
    </row>
    <row r="606" spans="1:14" s="4" customFormat="1" x14ac:dyDescent="0.15">
      <c r="A606" s="64"/>
      <c r="B606" s="2"/>
      <c r="C606" s="7"/>
      <c r="D606" s="7"/>
      <c r="E606" s="7"/>
      <c r="F606" s="60"/>
      <c r="G606" s="60"/>
      <c r="H606" s="60"/>
      <c r="I606" s="61"/>
      <c r="J606" s="8"/>
      <c r="L606" s="6"/>
      <c r="M606"/>
      <c r="N606"/>
    </row>
    <row r="607" spans="1:14" s="4" customFormat="1" x14ac:dyDescent="0.15">
      <c r="A607" s="64"/>
      <c r="B607" s="2"/>
      <c r="C607" s="7"/>
      <c r="D607" s="7"/>
      <c r="E607" s="7"/>
      <c r="F607" s="60"/>
      <c r="G607" s="60"/>
      <c r="H607" s="60"/>
      <c r="I607" s="61"/>
      <c r="J607" s="8"/>
      <c r="L607" s="6"/>
      <c r="M607"/>
      <c r="N607"/>
    </row>
    <row r="608" spans="1:14" s="4" customFormat="1" x14ac:dyDescent="0.15">
      <c r="A608" s="64"/>
      <c r="B608" s="2"/>
      <c r="C608" s="7"/>
      <c r="D608" s="7"/>
      <c r="E608" s="7"/>
      <c r="F608" s="60"/>
      <c r="G608" s="60"/>
      <c r="H608" s="60"/>
      <c r="I608" s="61"/>
      <c r="J608" s="8"/>
      <c r="L608" s="6"/>
      <c r="M608"/>
      <c r="N608"/>
    </row>
    <row r="609" spans="1:14" s="4" customFormat="1" x14ac:dyDescent="0.15">
      <c r="A609" s="64"/>
      <c r="B609" s="2"/>
      <c r="C609" s="7"/>
      <c r="D609" s="7"/>
      <c r="E609" s="7"/>
      <c r="F609" s="60"/>
      <c r="G609" s="60"/>
      <c r="H609" s="60"/>
      <c r="I609" s="61"/>
      <c r="J609" s="8"/>
      <c r="L609" s="6"/>
      <c r="M609"/>
      <c r="N609"/>
    </row>
    <row r="610" spans="1:14" s="4" customFormat="1" x14ac:dyDescent="0.15">
      <c r="A610" s="64"/>
      <c r="B610" s="2"/>
      <c r="C610" s="7"/>
      <c r="D610" s="7"/>
      <c r="E610" s="7"/>
      <c r="F610" s="60"/>
      <c r="G610" s="60"/>
      <c r="H610" s="60"/>
      <c r="I610" s="61"/>
      <c r="J610" s="8"/>
      <c r="L610" s="6"/>
      <c r="M610"/>
      <c r="N610"/>
    </row>
    <row r="611" spans="1:14" s="4" customFormat="1" x14ac:dyDescent="0.15">
      <c r="A611" s="64"/>
      <c r="B611" s="2"/>
      <c r="C611" s="7"/>
      <c r="D611" s="7"/>
      <c r="E611" s="7"/>
      <c r="F611" s="60"/>
      <c r="G611" s="60"/>
      <c r="H611" s="60"/>
      <c r="I611" s="61"/>
      <c r="J611" s="8"/>
      <c r="L611" s="6"/>
      <c r="M611"/>
      <c r="N611"/>
    </row>
    <row r="612" spans="1:14" s="4" customFormat="1" x14ac:dyDescent="0.15">
      <c r="A612" s="64"/>
      <c r="B612" s="2"/>
      <c r="C612" s="7"/>
      <c r="D612" s="7"/>
      <c r="E612" s="7"/>
      <c r="F612" s="60"/>
      <c r="G612" s="60"/>
      <c r="H612" s="60"/>
      <c r="I612" s="61"/>
      <c r="J612" s="8"/>
      <c r="L612" s="6"/>
      <c r="M612"/>
      <c r="N612"/>
    </row>
    <row r="613" spans="1:14" s="4" customFormat="1" x14ac:dyDescent="0.15">
      <c r="A613" s="64"/>
      <c r="B613" s="2"/>
      <c r="C613" s="7"/>
      <c r="D613" s="7"/>
      <c r="E613" s="7"/>
      <c r="F613" s="60"/>
      <c r="G613" s="60"/>
      <c r="H613" s="60"/>
      <c r="I613" s="61"/>
      <c r="J613" s="8"/>
      <c r="L613" s="6"/>
      <c r="M613"/>
      <c r="N613"/>
    </row>
    <row r="614" spans="1:14" s="4" customFormat="1" x14ac:dyDescent="0.15">
      <c r="A614" s="64"/>
      <c r="B614" s="2"/>
      <c r="C614" s="7"/>
      <c r="D614" s="7"/>
      <c r="E614" s="7"/>
      <c r="F614" s="60"/>
      <c r="G614" s="60"/>
      <c r="H614" s="60"/>
      <c r="I614" s="61"/>
      <c r="J614" s="8"/>
      <c r="L614" s="6"/>
      <c r="M614"/>
      <c r="N614"/>
    </row>
    <row r="615" spans="1:14" s="4" customFormat="1" x14ac:dyDescent="0.15">
      <c r="A615" s="64"/>
      <c r="B615" s="2"/>
      <c r="C615" s="7"/>
      <c r="D615" s="7"/>
      <c r="E615" s="7"/>
      <c r="F615" s="60"/>
      <c r="G615" s="60"/>
      <c r="H615" s="60"/>
      <c r="I615" s="61"/>
      <c r="J615" s="8"/>
      <c r="L615" s="6"/>
      <c r="M615"/>
      <c r="N615"/>
    </row>
    <row r="616" spans="1:14" s="4" customFormat="1" x14ac:dyDescent="0.15">
      <c r="A616" s="64"/>
      <c r="B616" s="2"/>
      <c r="C616" s="7"/>
      <c r="D616" s="7"/>
      <c r="E616" s="7"/>
      <c r="F616" s="60"/>
      <c r="G616" s="60"/>
      <c r="H616" s="60"/>
      <c r="I616" s="61"/>
      <c r="J616" s="8"/>
      <c r="L616" s="6"/>
      <c r="M616"/>
      <c r="N616"/>
    </row>
    <row r="617" spans="1:14" s="4" customFormat="1" x14ac:dyDescent="0.15">
      <c r="A617" s="64"/>
      <c r="B617" s="2"/>
      <c r="C617" s="7"/>
      <c r="D617" s="7"/>
      <c r="E617" s="7"/>
      <c r="F617" s="60"/>
      <c r="G617" s="60"/>
      <c r="H617" s="60"/>
      <c r="I617" s="61"/>
      <c r="J617" s="8"/>
      <c r="L617" s="6"/>
      <c r="M617"/>
      <c r="N617"/>
    </row>
    <row r="618" spans="1:14" s="4" customFormat="1" x14ac:dyDescent="0.15">
      <c r="A618" s="64"/>
      <c r="B618" s="2"/>
      <c r="C618" s="7"/>
      <c r="D618" s="7"/>
      <c r="E618" s="7"/>
      <c r="F618" s="60"/>
      <c r="G618" s="60"/>
      <c r="H618" s="60"/>
      <c r="I618" s="61"/>
      <c r="J618" s="8"/>
      <c r="L618" s="6"/>
      <c r="M618"/>
      <c r="N618"/>
    </row>
    <row r="619" spans="1:14" s="4" customFormat="1" x14ac:dyDescent="0.15">
      <c r="A619" s="64"/>
      <c r="B619" s="2"/>
      <c r="C619" s="7"/>
      <c r="D619" s="7"/>
      <c r="E619" s="7"/>
      <c r="F619" s="60"/>
      <c r="G619" s="60"/>
      <c r="H619" s="60"/>
      <c r="I619" s="61"/>
      <c r="J619" s="8"/>
      <c r="L619" s="6"/>
      <c r="M619"/>
      <c r="N619"/>
    </row>
    <row r="620" spans="1:14" s="4" customFormat="1" x14ac:dyDescent="0.15">
      <c r="A620" s="64"/>
      <c r="B620" s="2"/>
      <c r="C620" s="7"/>
      <c r="D620" s="7"/>
      <c r="E620" s="7"/>
      <c r="F620" s="60"/>
      <c r="G620" s="60"/>
      <c r="H620" s="60"/>
      <c r="I620" s="61"/>
      <c r="J620" s="8"/>
      <c r="L620" s="6"/>
      <c r="M620"/>
      <c r="N620"/>
    </row>
    <row r="621" spans="1:14" s="4" customFormat="1" x14ac:dyDescent="0.15">
      <c r="A621" s="64"/>
      <c r="B621" s="2"/>
      <c r="C621" s="7"/>
      <c r="D621" s="7"/>
      <c r="E621" s="7"/>
      <c r="F621" s="60"/>
      <c r="G621" s="60"/>
      <c r="H621" s="60"/>
      <c r="I621" s="61"/>
      <c r="J621" s="8"/>
      <c r="L621" s="6"/>
      <c r="M621"/>
      <c r="N621"/>
    </row>
    <row r="622" spans="1:14" s="4" customFormat="1" x14ac:dyDescent="0.15">
      <c r="A622" s="64"/>
      <c r="B622" s="2"/>
      <c r="C622" s="7"/>
      <c r="D622" s="7"/>
      <c r="E622" s="7"/>
      <c r="F622" s="60"/>
      <c r="G622" s="60"/>
      <c r="H622" s="60"/>
      <c r="I622" s="61"/>
      <c r="J622" s="8"/>
      <c r="L622" s="6"/>
      <c r="M622"/>
      <c r="N622"/>
    </row>
    <row r="623" spans="1:14" s="4" customFormat="1" x14ac:dyDescent="0.15">
      <c r="A623" s="64"/>
      <c r="B623" s="2"/>
      <c r="C623" s="7"/>
      <c r="D623" s="7"/>
      <c r="E623" s="7"/>
      <c r="F623" s="60"/>
      <c r="G623" s="60"/>
      <c r="H623" s="60"/>
      <c r="I623" s="61"/>
      <c r="J623" s="8"/>
      <c r="L623" s="6"/>
      <c r="M623"/>
      <c r="N623"/>
    </row>
    <row r="624" spans="1:14" s="4" customFormat="1" x14ac:dyDescent="0.15">
      <c r="A624" s="64"/>
      <c r="B624" s="2"/>
      <c r="C624" s="7"/>
      <c r="D624" s="7"/>
      <c r="E624" s="7"/>
      <c r="F624" s="60"/>
      <c r="G624" s="60"/>
      <c r="H624" s="60"/>
      <c r="I624" s="61"/>
      <c r="J624" s="8"/>
      <c r="L624" s="6"/>
      <c r="M624"/>
      <c r="N624"/>
    </row>
    <row r="625" spans="1:14" s="4" customFormat="1" x14ac:dyDescent="0.15">
      <c r="A625" s="64"/>
      <c r="B625" s="2"/>
      <c r="C625" s="7"/>
      <c r="D625" s="7"/>
      <c r="E625" s="7"/>
      <c r="F625" s="60"/>
      <c r="G625" s="60"/>
      <c r="H625" s="60"/>
      <c r="I625" s="61"/>
      <c r="J625" s="8"/>
      <c r="L625" s="6"/>
      <c r="M625"/>
      <c r="N625"/>
    </row>
    <row r="626" spans="1:14" s="4" customFormat="1" x14ac:dyDescent="0.15">
      <c r="A626" s="64"/>
      <c r="B626" s="2"/>
      <c r="C626" s="7"/>
      <c r="D626" s="7"/>
      <c r="E626" s="7"/>
      <c r="F626" s="60"/>
      <c r="G626" s="60"/>
      <c r="H626" s="60"/>
      <c r="I626" s="61"/>
      <c r="J626" s="8"/>
      <c r="L626" s="6"/>
      <c r="M626"/>
      <c r="N626"/>
    </row>
    <row r="627" spans="1:14" s="4" customFormat="1" x14ac:dyDescent="0.15">
      <c r="A627" s="64"/>
      <c r="B627" s="2"/>
      <c r="C627" s="7"/>
      <c r="D627" s="7"/>
      <c r="E627" s="7"/>
      <c r="F627" s="60"/>
      <c r="G627" s="60"/>
      <c r="H627" s="60"/>
      <c r="I627" s="61"/>
      <c r="J627" s="8"/>
      <c r="L627" s="6"/>
      <c r="M627"/>
      <c r="N627"/>
    </row>
    <row r="628" spans="1:14" s="4" customFormat="1" x14ac:dyDescent="0.15">
      <c r="A628" s="64"/>
      <c r="B628" s="2"/>
      <c r="C628" s="7"/>
      <c r="D628" s="7"/>
      <c r="E628" s="7"/>
      <c r="F628" s="60"/>
      <c r="G628" s="60"/>
      <c r="H628" s="60"/>
      <c r="I628" s="61"/>
      <c r="J628" s="8"/>
      <c r="L628" s="6"/>
      <c r="M628"/>
      <c r="N628"/>
    </row>
    <row r="629" spans="1:14" s="4" customFormat="1" x14ac:dyDescent="0.15">
      <c r="A629" s="64"/>
      <c r="B629" s="2"/>
      <c r="C629" s="7"/>
      <c r="D629" s="7"/>
      <c r="E629" s="7"/>
      <c r="F629" s="60"/>
      <c r="G629" s="60"/>
      <c r="H629" s="60"/>
      <c r="I629" s="61"/>
      <c r="J629" s="8"/>
      <c r="L629" s="6"/>
      <c r="M629"/>
      <c r="N629"/>
    </row>
    <row r="630" spans="1:14" s="4" customFormat="1" x14ac:dyDescent="0.15">
      <c r="A630" s="64"/>
      <c r="B630" s="2"/>
      <c r="C630" s="7"/>
      <c r="D630" s="7"/>
      <c r="E630" s="7"/>
      <c r="F630" s="60"/>
      <c r="G630" s="60"/>
      <c r="H630" s="60"/>
      <c r="I630" s="61"/>
      <c r="J630" s="8"/>
      <c r="L630" s="6"/>
      <c r="M630"/>
      <c r="N630"/>
    </row>
    <row r="631" spans="1:14" s="4" customFormat="1" x14ac:dyDescent="0.15">
      <c r="A631" s="64"/>
      <c r="B631" s="2"/>
      <c r="C631" s="7"/>
      <c r="D631" s="7"/>
      <c r="E631" s="7"/>
      <c r="F631" s="60"/>
      <c r="G631" s="60"/>
      <c r="H631" s="60"/>
      <c r="I631" s="61"/>
      <c r="J631" s="8"/>
      <c r="L631" s="6"/>
      <c r="M631"/>
      <c r="N631"/>
    </row>
    <row r="632" spans="1:14" s="4" customFormat="1" x14ac:dyDescent="0.15">
      <c r="A632" s="64"/>
      <c r="B632" s="2"/>
      <c r="C632" s="7"/>
      <c r="D632" s="7"/>
      <c r="E632" s="7"/>
      <c r="F632" s="60"/>
      <c r="G632" s="60"/>
      <c r="H632" s="60"/>
      <c r="I632" s="61"/>
      <c r="J632" s="8"/>
      <c r="L632" s="6"/>
      <c r="M632"/>
      <c r="N632"/>
    </row>
    <row r="633" spans="1:14" s="4" customFormat="1" x14ac:dyDescent="0.15">
      <c r="A633" s="64"/>
      <c r="B633" s="2"/>
      <c r="C633" s="7"/>
      <c r="D633" s="7"/>
      <c r="E633" s="7"/>
      <c r="F633" s="60"/>
      <c r="G633" s="60"/>
      <c r="H633" s="60"/>
      <c r="I633" s="61"/>
      <c r="J633" s="8"/>
      <c r="L633" s="6"/>
      <c r="M633"/>
      <c r="N633"/>
    </row>
    <row r="634" spans="1:14" s="4" customFormat="1" x14ac:dyDescent="0.15">
      <c r="A634" s="64"/>
      <c r="B634" s="2"/>
      <c r="C634" s="7"/>
      <c r="D634" s="7"/>
      <c r="E634" s="7"/>
      <c r="F634" s="60"/>
      <c r="G634" s="60"/>
      <c r="H634" s="60"/>
      <c r="I634" s="61"/>
      <c r="J634" s="8"/>
      <c r="L634" s="6"/>
      <c r="M634"/>
      <c r="N634"/>
    </row>
    <row r="635" spans="1:14" s="4" customFormat="1" x14ac:dyDescent="0.15">
      <c r="A635" s="64"/>
      <c r="B635" s="2"/>
      <c r="C635" s="7"/>
      <c r="D635" s="7"/>
      <c r="E635" s="7"/>
      <c r="F635" s="60"/>
      <c r="G635" s="60"/>
      <c r="H635" s="60"/>
      <c r="I635" s="61"/>
      <c r="J635" s="8"/>
      <c r="L635" s="6"/>
      <c r="M635"/>
      <c r="N635"/>
    </row>
    <row r="636" spans="1:14" s="4" customFormat="1" x14ac:dyDescent="0.15">
      <c r="A636" s="64"/>
      <c r="B636" s="2"/>
      <c r="C636" s="7"/>
      <c r="D636" s="7"/>
      <c r="E636" s="7"/>
      <c r="F636" s="60"/>
      <c r="G636" s="60"/>
      <c r="H636" s="60"/>
      <c r="I636" s="61"/>
      <c r="J636" s="8"/>
      <c r="L636" s="6"/>
      <c r="M636"/>
      <c r="N636"/>
    </row>
    <row r="637" spans="1:14" s="4" customFormat="1" x14ac:dyDescent="0.15">
      <c r="A637" s="64"/>
      <c r="B637" s="2"/>
      <c r="C637" s="7"/>
      <c r="D637" s="7"/>
      <c r="E637" s="7"/>
      <c r="F637" s="60"/>
      <c r="G637" s="60"/>
      <c r="H637" s="60"/>
      <c r="I637" s="61"/>
      <c r="J637" s="8"/>
      <c r="L637" s="6"/>
      <c r="M637"/>
      <c r="N637"/>
    </row>
    <row r="638" spans="1:14" s="4" customFormat="1" x14ac:dyDescent="0.15">
      <c r="A638" s="64"/>
      <c r="B638" s="2"/>
      <c r="C638" s="7"/>
      <c r="D638" s="7"/>
      <c r="E638" s="7"/>
      <c r="F638" s="60"/>
      <c r="G638" s="60"/>
      <c r="H638" s="60"/>
      <c r="I638" s="61"/>
      <c r="J638" s="8"/>
      <c r="L638" s="6"/>
      <c r="M638"/>
      <c r="N638"/>
    </row>
    <row r="639" spans="1:14" s="4" customFormat="1" x14ac:dyDescent="0.15">
      <c r="A639" s="64"/>
      <c r="B639" s="2"/>
      <c r="C639" s="7"/>
      <c r="D639" s="7"/>
      <c r="E639" s="7"/>
      <c r="F639" s="60"/>
      <c r="G639" s="60"/>
      <c r="H639" s="60"/>
      <c r="I639" s="61"/>
      <c r="J639" s="8"/>
      <c r="L639" s="6"/>
      <c r="M639"/>
      <c r="N639"/>
    </row>
    <row r="640" spans="1:14" s="4" customFormat="1" x14ac:dyDescent="0.15">
      <c r="A640" s="64"/>
      <c r="B640" s="2"/>
      <c r="C640" s="7"/>
      <c r="D640" s="7"/>
      <c r="E640" s="7"/>
      <c r="F640" s="60"/>
      <c r="G640" s="60"/>
      <c r="H640" s="60"/>
      <c r="I640" s="61"/>
      <c r="J640" s="8"/>
      <c r="L640" s="6"/>
      <c r="M640"/>
      <c r="N640"/>
    </row>
    <row r="641" spans="1:14" s="4" customFormat="1" x14ac:dyDescent="0.15">
      <c r="A641" s="64"/>
      <c r="B641" s="2"/>
      <c r="C641" s="7"/>
      <c r="D641" s="7"/>
      <c r="E641" s="7"/>
      <c r="F641" s="60"/>
      <c r="G641" s="60"/>
      <c r="H641" s="60"/>
      <c r="I641" s="61"/>
      <c r="J641" s="8"/>
      <c r="L641" s="6"/>
      <c r="M641"/>
      <c r="N641"/>
    </row>
    <row r="642" spans="1:14" s="4" customFormat="1" x14ac:dyDescent="0.15">
      <c r="A642" s="64"/>
      <c r="B642" s="2"/>
      <c r="C642" s="7"/>
      <c r="D642" s="7"/>
      <c r="E642" s="7"/>
      <c r="F642" s="60"/>
      <c r="G642" s="60"/>
      <c r="H642" s="60"/>
      <c r="I642" s="61"/>
      <c r="J642" s="8"/>
      <c r="L642" s="6"/>
      <c r="M642"/>
      <c r="N642"/>
    </row>
    <row r="643" spans="1:14" s="4" customFormat="1" x14ac:dyDescent="0.15">
      <c r="A643" s="64"/>
      <c r="B643" s="2"/>
      <c r="C643" s="7"/>
      <c r="D643" s="7"/>
      <c r="E643" s="7"/>
      <c r="F643" s="60"/>
      <c r="G643" s="60"/>
      <c r="H643" s="60"/>
      <c r="I643" s="61"/>
      <c r="J643" s="8"/>
      <c r="L643" s="6"/>
      <c r="M643"/>
      <c r="N643"/>
    </row>
    <row r="644" spans="1:14" s="4" customFormat="1" x14ac:dyDescent="0.15">
      <c r="A644" s="64"/>
      <c r="B644" s="2"/>
      <c r="C644" s="7"/>
      <c r="D644" s="7"/>
      <c r="E644" s="7"/>
      <c r="F644" s="60"/>
      <c r="G644" s="60"/>
      <c r="H644" s="60"/>
      <c r="I644" s="61"/>
      <c r="J644" s="8"/>
      <c r="L644" s="6"/>
      <c r="M644"/>
      <c r="N644"/>
    </row>
    <row r="645" spans="1:14" s="4" customFormat="1" x14ac:dyDescent="0.15">
      <c r="A645" s="64"/>
      <c r="B645" s="2"/>
      <c r="C645" s="7"/>
      <c r="D645" s="7"/>
      <c r="E645" s="7"/>
      <c r="F645" s="60"/>
      <c r="G645" s="60"/>
      <c r="H645" s="60"/>
      <c r="I645" s="61"/>
      <c r="J645" s="8"/>
      <c r="L645" s="6"/>
      <c r="M645"/>
      <c r="N645"/>
    </row>
    <row r="646" spans="1:14" s="4" customFormat="1" x14ac:dyDescent="0.15">
      <c r="A646" s="64"/>
      <c r="B646" s="2"/>
      <c r="C646" s="7"/>
      <c r="D646" s="7"/>
      <c r="E646" s="7"/>
      <c r="F646" s="60"/>
      <c r="G646" s="60"/>
      <c r="H646" s="60"/>
      <c r="I646" s="61"/>
      <c r="J646" s="8"/>
      <c r="L646" s="6"/>
      <c r="M646"/>
      <c r="N646"/>
    </row>
    <row r="647" spans="1:14" s="4" customFormat="1" x14ac:dyDescent="0.15">
      <c r="A647" s="64"/>
      <c r="B647" s="2"/>
      <c r="C647" s="7"/>
      <c r="D647" s="7"/>
      <c r="E647" s="7"/>
      <c r="F647" s="60"/>
      <c r="G647" s="60"/>
      <c r="H647" s="60"/>
      <c r="I647" s="61"/>
      <c r="J647" s="8"/>
      <c r="L647" s="6"/>
      <c r="M647"/>
      <c r="N647"/>
    </row>
    <row r="648" spans="1:14" s="4" customFormat="1" x14ac:dyDescent="0.15">
      <c r="A648" s="64"/>
      <c r="B648" s="2"/>
      <c r="C648" s="7"/>
      <c r="D648" s="7"/>
      <c r="E648" s="7"/>
      <c r="F648" s="60"/>
      <c r="G648" s="60"/>
      <c r="H648" s="60"/>
      <c r="I648" s="61"/>
      <c r="J648" s="8"/>
      <c r="L648" s="6"/>
      <c r="M648"/>
      <c r="N648"/>
    </row>
    <row r="649" spans="1:14" s="4" customFormat="1" x14ac:dyDescent="0.15">
      <c r="A649" s="64"/>
      <c r="B649" s="2"/>
      <c r="C649" s="7"/>
      <c r="D649" s="7"/>
      <c r="E649" s="7"/>
      <c r="F649" s="60"/>
      <c r="G649" s="60"/>
      <c r="H649" s="60"/>
      <c r="I649" s="61"/>
      <c r="J649" s="8"/>
      <c r="L649" s="6"/>
      <c r="M649"/>
      <c r="N649"/>
    </row>
    <row r="650" spans="1:14" s="4" customFormat="1" x14ac:dyDescent="0.15">
      <c r="A650" s="64"/>
      <c r="B650" s="2"/>
      <c r="C650" s="7"/>
      <c r="D650" s="7"/>
      <c r="E650" s="7"/>
      <c r="F650" s="60"/>
      <c r="G650" s="60"/>
      <c r="H650" s="60"/>
      <c r="I650" s="61"/>
      <c r="J650" s="8"/>
      <c r="L650" s="6"/>
      <c r="M650"/>
      <c r="N650"/>
    </row>
    <row r="651" spans="1:14" s="4" customFormat="1" x14ac:dyDescent="0.15">
      <c r="A651" s="64"/>
      <c r="B651" s="2"/>
      <c r="C651" s="7"/>
      <c r="D651" s="7"/>
      <c r="E651" s="7"/>
      <c r="F651" s="60"/>
      <c r="G651" s="60"/>
      <c r="H651" s="60"/>
      <c r="I651" s="61"/>
      <c r="J651" s="8"/>
      <c r="L651" s="6"/>
      <c r="M651"/>
      <c r="N651"/>
    </row>
    <row r="652" spans="1:14" s="4" customFormat="1" x14ac:dyDescent="0.15">
      <c r="A652" s="64"/>
      <c r="B652" s="2"/>
      <c r="C652" s="7"/>
      <c r="D652" s="7"/>
      <c r="E652" s="7"/>
      <c r="F652" s="60"/>
      <c r="G652" s="60"/>
      <c r="H652" s="60"/>
      <c r="I652" s="61"/>
      <c r="J652" s="8"/>
      <c r="L652" s="6"/>
      <c r="M652"/>
      <c r="N652"/>
    </row>
    <row r="653" spans="1:14" s="4" customFormat="1" x14ac:dyDescent="0.15">
      <c r="A653" s="64"/>
      <c r="B653" s="2"/>
      <c r="C653" s="7"/>
      <c r="D653" s="7"/>
      <c r="E653" s="7"/>
      <c r="F653" s="60"/>
      <c r="G653" s="60"/>
      <c r="H653" s="60"/>
      <c r="I653" s="61"/>
      <c r="J653" s="8"/>
      <c r="L653" s="6"/>
      <c r="M653"/>
      <c r="N653"/>
    </row>
    <row r="654" spans="1:14" s="4" customFormat="1" x14ac:dyDescent="0.15">
      <c r="A654" s="64"/>
      <c r="B654" s="2"/>
      <c r="C654" s="7"/>
      <c r="D654" s="7"/>
      <c r="E654" s="7"/>
      <c r="F654" s="60"/>
      <c r="G654" s="60"/>
      <c r="H654" s="60"/>
      <c r="I654" s="61"/>
      <c r="J654" s="8"/>
      <c r="L654" s="6"/>
      <c r="M654"/>
      <c r="N654"/>
    </row>
    <row r="655" spans="1:14" s="4" customFormat="1" x14ac:dyDescent="0.15">
      <c r="A655" s="64"/>
      <c r="B655" s="2"/>
      <c r="C655" s="7"/>
      <c r="D655" s="7"/>
      <c r="E655" s="7"/>
      <c r="F655" s="60"/>
      <c r="G655" s="60"/>
      <c r="H655" s="60"/>
      <c r="I655" s="61"/>
      <c r="J655" s="8"/>
      <c r="L655" s="6"/>
      <c r="M655"/>
      <c r="N655"/>
    </row>
    <row r="656" spans="1:14" s="4" customFormat="1" x14ac:dyDescent="0.15">
      <c r="A656" s="64"/>
      <c r="B656" s="2"/>
      <c r="C656" s="7"/>
      <c r="D656" s="7"/>
      <c r="E656" s="7"/>
      <c r="F656" s="60"/>
      <c r="G656" s="60"/>
      <c r="H656" s="60"/>
      <c r="I656" s="61"/>
      <c r="J656" s="8"/>
      <c r="L656" s="6"/>
      <c r="M656"/>
      <c r="N656"/>
    </row>
    <row r="657" spans="1:14" s="4" customFormat="1" x14ac:dyDescent="0.15">
      <c r="A657" s="64"/>
      <c r="B657" s="2"/>
      <c r="C657" s="7"/>
      <c r="D657" s="7"/>
      <c r="E657" s="7"/>
      <c r="F657" s="60"/>
      <c r="G657" s="60"/>
      <c r="H657" s="60"/>
      <c r="I657" s="61"/>
      <c r="J657" s="8"/>
      <c r="L657" s="6"/>
      <c r="M657"/>
      <c r="N657"/>
    </row>
    <row r="658" spans="1:14" s="4" customFormat="1" x14ac:dyDescent="0.15">
      <c r="A658" s="64"/>
      <c r="B658" s="2"/>
      <c r="C658" s="7"/>
      <c r="D658" s="7"/>
      <c r="E658" s="7"/>
      <c r="F658" s="60"/>
      <c r="G658" s="60"/>
      <c r="H658" s="60"/>
      <c r="I658" s="61"/>
      <c r="J658" s="8"/>
      <c r="L658" s="6"/>
      <c r="M658"/>
      <c r="N658"/>
    </row>
    <row r="659" spans="1:14" s="4" customFormat="1" x14ac:dyDescent="0.15">
      <c r="A659" s="64"/>
      <c r="B659" s="2"/>
      <c r="C659" s="7"/>
      <c r="D659" s="7"/>
      <c r="E659" s="7"/>
      <c r="F659" s="60"/>
      <c r="G659" s="60"/>
      <c r="H659" s="60"/>
      <c r="I659" s="61"/>
      <c r="J659" s="8"/>
      <c r="L659" s="6"/>
      <c r="M659"/>
      <c r="N659"/>
    </row>
    <row r="660" spans="1:14" s="4" customFormat="1" x14ac:dyDescent="0.15">
      <c r="A660" s="64"/>
      <c r="B660" s="2"/>
      <c r="C660" s="7"/>
      <c r="D660" s="7"/>
      <c r="E660" s="7"/>
      <c r="F660" s="60"/>
      <c r="G660" s="60"/>
      <c r="H660" s="60"/>
      <c r="I660" s="61"/>
      <c r="J660" s="8"/>
      <c r="L660" s="6"/>
      <c r="M660"/>
      <c r="N660"/>
    </row>
    <row r="661" spans="1:14" s="4" customFormat="1" x14ac:dyDescent="0.15">
      <c r="A661" s="64"/>
      <c r="B661" s="2"/>
      <c r="C661" s="7"/>
      <c r="D661" s="7"/>
      <c r="E661" s="7"/>
      <c r="F661" s="60"/>
      <c r="G661" s="60"/>
      <c r="H661" s="60"/>
      <c r="I661" s="61"/>
      <c r="J661" s="8"/>
      <c r="L661" s="6"/>
      <c r="M661"/>
      <c r="N661"/>
    </row>
    <row r="662" spans="1:14" s="4" customFormat="1" x14ac:dyDescent="0.15">
      <c r="A662" s="64"/>
      <c r="B662" s="2"/>
      <c r="C662" s="7"/>
      <c r="D662" s="7"/>
      <c r="E662" s="7"/>
      <c r="F662" s="60"/>
      <c r="G662" s="60"/>
      <c r="H662" s="60"/>
      <c r="I662" s="61"/>
      <c r="J662" s="8"/>
      <c r="L662" s="6"/>
      <c r="M662"/>
      <c r="N662"/>
    </row>
    <row r="663" spans="1:14" s="4" customFormat="1" x14ac:dyDescent="0.15">
      <c r="A663" s="64"/>
      <c r="B663" s="2"/>
      <c r="C663" s="7"/>
      <c r="D663" s="7"/>
      <c r="E663" s="7"/>
      <c r="F663" s="60"/>
      <c r="G663" s="60"/>
      <c r="H663" s="60"/>
      <c r="I663" s="61"/>
      <c r="J663" s="8"/>
      <c r="L663" s="6"/>
      <c r="M663"/>
      <c r="N663"/>
    </row>
    <row r="664" spans="1:14" s="4" customFormat="1" x14ac:dyDescent="0.15">
      <c r="A664" s="64"/>
      <c r="B664" s="2"/>
      <c r="C664" s="7"/>
      <c r="D664" s="7"/>
      <c r="E664" s="7"/>
      <c r="F664" s="60"/>
      <c r="G664" s="60"/>
      <c r="H664" s="60"/>
      <c r="I664" s="61"/>
      <c r="J664" s="8"/>
      <c r="L664" s="6"/>
      <c r="M664"/>
      <c r="N664"/>
    </row>
    <row r="665" spans="1:14" s="4" customFormat="1" x14ac:dyDescent="0.15">
      <c r="A665" s="64"/>
      <c r="B665" s="2"/>
      <c r="C665" s="7"/>
      <c r="D665" s="7"/>
      <c r="E665" s="7"/>
      <c r="F665" s="60"/>
      <c r="G665" s="60"/>
      <c r="H665" s="60"/>
      <c r="I665" s="61"/>
      <c r="J665" s="8"/>
      <c r="L665" s="6"/>
      <c r="M665"/>
      <c r="N665"/>
    </row>
    <row r="666" spans="1:14" s="4" customFormat="1" x14ac:dyDescent="0.15">
      <c r="A666" s="64"/>
      <c r="B666" s="2"/>
      <c r="C666" s="7"/>
      <c r="D666" s="7"/>
      <c r="E666" s="7"/>
      <c r="F666" s="60"/>
      <c r="G666" s="60"/>
      <c r="H666" s="60"/>
      <c r="I666" s="61"/>
      <c r="J666" s="8"/>
      <c r="L666" s="6"/>
      <c r="M666"/>
      <c r="N666"/>
    </row>
    <row r="667" spans="1:14" s="4" customFormat="1" x14ac:dyDescent="0.15">
      <c r="A667" s="64"/>
      <c r="B667" s="2"/>
      <c r="C667" s="7"/>
      <c r="D667" s="7"/>
      <c r="E667" s="7"/>
      <c r="F667" s="60"/>
      <c r="G667" s="60"/>
      <c r="H667" s="60"/>
      <c r="I667" s="61"/>
      <c r="J667" s="8"/>
      <c r="L667" s="6"/>
      <c r="M667"/>
      <c r="N667"/>
    </row>
    <row r="668" spans="1:14" s="4" customFormat="1" x14ac:dyDescent="0.15">
      <c r="A668" s="64"/>
      <c r="B668" s="2"/>
      <c r="C668" s="7"/>
      <c r="D668" s="7"/>
      <c r="E668" s="7"/>
      <c r="F668" s="60"/>
      <c r="G668" s="60"/>
      <c r="H668" s="60"/>
      <c r="I668" s="61"/>
      <c r="J668" s="8"/>
      <c r="L668" s="6"/>
      <c r="M668"/>
      <c r="N668"/>
    </row>
    <row r="669" spans="1:14" s="4" customFormat="1" x14ac:dyDescent="0.15">
      <c r="A669" s="64"/>
      <c r="B669" s="2"/>
      <c r="C669" s="7"/>
      <c r="D669" s="7"/>
      <c r="E669" s="7"/>
      <c r="F669" s="60"/>
      <c r="G669" s="60"/>
      <c r="H669" s="60"/>
      <c r="I669" s="61"/>
      <c r="J669" s="8"/>
      <c r="L669" s="6"/>
      <c r="M669"/>
      <c r="N669"/>
    </row>
    <row r="670" spans="1:14" s="4" customFormat="1" x14ac:dyDescent="0.15">
      <c r="A670" s="64"/>
      <c r="B670" s="2"/>
      <c r="C670" s="7"/>
      <c r="D670" s="7"/>
      <c r="E670" s="7"/>
      <c r="F670" s="60"/>
      <c r="G670" s="60"/>
      <c r="H670" s="60"/>
      <c r="I670" s="61"/>
      <c r="J670" s="8"/>
      <c r="L670" s="6"/>
      <c r="M670"/>
      <c r="N670"/>
    </row>
    <row r="671" spans="1:14" s="4" customFormat="1" x14ac:dyDescent="0.15">
      <c r="A671" s="64"/>
      <c r="B671" s="2"/>
      <c r="C671" s="7"/>
      <c r="D671" s="7"/>
      <c r="E671" s="7"/>
      <c r="F671" s="60"/>
      <c r="G671" s="60"/>
      <c r="H671" s="60"/>
      <c r="I671" s="61"/>
      <c r="J671" s="8"/>
      <c r="L671" s="6"/>
      <c r="M671"/>
      <c r="N671"/>
    </row>
    <row r="672" spans="1:14" s="4" customFormat="1" x14ac:dyDescent="0.15">
      <c r="A672" s="64"/>
      <c r="B672" s="2"/>
      <c r="C672" s="7"/>
      <c r="D672" s="7"/>
      <c r="E672" s="7"/>
      <c r="F672" s="60"/>
      <c r="G672" s="60"/>
      <c r="H672" s="60"/>
      <c r="I672" s="61"/>
      <c r="J672" s="8"/>
      <c r="L672" s="6"/>
      <c r="M672"/>
      <c r="N672"/>
    </row>
    <row r="673" spans="1:14" s="4" customFormat="1" x14ac:dyDescent="0.15">
      <c r="A673" s="64"/>
      <c r="B673" s="2"/>
      <c r="C673" s="7"/>
      <c r="D673" s="7"/>
      <c r="E673" s="7"/>
      <c r="F673" s="60"/>
      <c r="G673" s="60"/>
      <c r="H673" s="60"/>
      <c r="I673" s="61"/>
      <c r="J673" s="8"/>
      <c r="L673" s="6"/>
      <c r="M673"/>
      <c r="N673"/>
    </row>
    <row r="674" spans="1:14" s="4" customFormat="1" x14ac:dyDescent="0.15">
      <c r="A674" s="64"/>
      <c r="B674" s="2"/>
      <c r="C674" s="7"/>
      <c r="D674" s="7"/>
      <c r="E674" s="7"/>
      <c r="F674" s="60"/>
      <c r="G674" s="60"/>
      <c r="H674" s="60"/>
      <c r="I674" s="61"/>
      <c r="J674" s="8"/>
      <c r="L674" s="6"/>
      <c r="M674"/>
      <c r="N674"/>
    </row>
    <row r="675" spans="1:14" s="4" customFormat="1" x14ac:dyDescent="0.15">
      <c r="A675" s="64"/>
      <c r="B675" s="2"/>
      <c r="C675" s="7"/>
      <c r="D675" s="7"/>
      <c r="E675" s="7"/>
      <c r="F675" s="60"/>
      <c r="G675" s="60"/>
      <c r="H675" s="60"/>
      <c r="I675" s="61"/>
      <c r="J675" s="8"/>
      <c r="L675" s="6"/>
      <c r="M675"/>
      <c r="N675"/>
    </row>
    <row r="676" spans="1:14" s="4" customFormat="1" x14ac:dyDescent="0.15">
      <c r="A676" s="64"/>
      <c r="B676" s="2"/>
      <c r="C676" s="7"/>
      <c r="D676" s="7"/>
      <c r="E676" s="7"/>
      <c r="F676" s="60"/>
      <c r="G676" s="60"/>
      <c r="H676" s="60"/>
      <c r="I676" s="61"/>
      <c r="J676" s="8"/>
      <c r="L676" s="6"/>
      <c r="M676"/>
      <c r="N676"/>
    </row>
    <row r="677" spans="1:14" s="4" customFormat="1" x14ac:dyDescent="0.15">
      <c r="A677" s="64"/>
      <c r="B677" s="2"/>
      <c r="C677" s="7"/>
      <c r="D677" s="7"/>
      <c r="E677" s="7"/>
      <c r="F677" s="60"/>
      <c r="G677" s="60"/>
      <c r="H677" s="60"/>
      <c r="I677" s="61"/>
      <c r="J677" s="8"/>
      <c r="L677" s="6"/>
      <c r="M677"/>
      <c r="N677"/>
    </row>
    <row r="678" spans="1:14" s="4" customFormat="1" x14ac:dyDescent="0.15">
      <c r="A678" s="64"/>
      <c r="B678" s="2"/>
      <c r="C678" s="7"/>
      <c r="D678" s="7"/>
      <c r="E678" s="7"/>
      <c r="F678" s="60"/>
      <c r="G678" s="60"/>
      <c r="H678" s="60"/>
      <c r="I678" s="61"/>
      <c r="J678" s="8"/>
      <c r="L678" s="6"/>
      <c r="M678"/>
      <c r="N678"/>
    </row>
    <row r="679" spans="1:14" s="4" customFormat="1" x14ac:dyDescent="0.15">
      <c r="A679" s="64"/>
      <c r="B679" s="2"/>
      <c r="C679" s="7"/>
      <c r="D679" s="7"/>
      <c r="E679" s="7"/>
      <c r="F679" s="60"/>
      <c r="G679" s="60"/>
      <c r="H679" s="60"/>
      <c r="I679" s="61"/>
      <c r="J679" s="8"/>
      <c r="L679" s="6"/>
      <c r="M679"/>
      <c r="N679"/>
    </row>
    <row r="680" spans="1:14" s="4" customFormat="1" x14ac:dyDescent="0.15">
      <c r="A680" s="64"/>
      <c r="B680" s="2"/>
      <c r="C680" s="7"/>
      <c r="D680" s="7"/>
      <c r="E680" s="7"/>
      <c r="F680" s="60"/>
      <c r="G680" s="60"/>
      <c r="H680" s="60"/>
      <c r="I680" s="61"/>
      <c r="J680" s="8"/>
      <c r="L680" s="6"/>
      <c r="M680"/>
      <c r="N680"/>
    </row>
    <row r="681" spans="1:14" s="4" customFormat="1" x14ac:dyDescent="0.15">
      <c r="A681" s="64"/>
      <c r="B681" s="2"/>
      <c r="C681" s="7"/>
      <c r="D681" s="7"/>
      <c r="E681" s="7"/>
      <c r="F681" s="60"/>
      <c r="G681" s="60"/>
      <c r="H681" s="60"/>
      <c r="I681" s="61"/>
      <c r="J681" s="8"/>
      <c r="L681" s="6"/>
      <c r="M681"/>
      <c r="N681"/>
    </row>
    <row r="682" spans="1:14" s="4" customFormat="1" x14ac:dyDescent="0.15">
      <c r="A682" s="64"/>
      <c r="B682" s="2"/>
      <c r="C682" s="7"/>
      <c r="D682" s="7"/>
      <c r="E682" s="7"/>
      <c r="F682" s="60"/>
      <c r="G682" s="60"/>
      <c r="H682" s="60"/>
      <c r="I682" s="61"/>
      <c r="J682" s="8"/>
      <c r="L682" s="6"/>
      <c r="M682"/>
      <c r="N682"/>
    </row>
    <row r="683" spans="1:14" s="4" customFormat="1" x14ac:dyDescent="0.15">
      <c r="A683" s="64"/>
      <c r="B683" s="2"/>
      <c r="C683" s="7"/>
      <c r="D683" s="7"/>
      <c r="E683" s="7"/>
      <c r="F683" s="60"/>
      <c r="G683" s="60"/>
      <c r="H683" s="60"/>
      <c r="I683" s="61"/>
      <c r="J683" s="8"/>
      <c r="L683" s="6"/>
      <c r="M683"/>
      <c r="N683"/>
    </row>
    <row r="684" spans="1:14" s="4" customFormat="1" x14ac:dyDescent="0.15">
      <c r="A684" s="64"/>
      <c r="B684" s="2"/>
      <c r="C684" s="7"/>
      <c r="D684" s="7"/>
      <c r="E684" s="7"/>
      <c r="F684" s="60"/>
      <c r="G684" s="60"/>
      <c r="H684" s="60"/>
      <c r="I684" s="61"/>
      <c r="J684" s="8"/>
      <c r="L684" s="6"/>
      <c r="M684"/>
      <c r="N684"/>
    </row>
    <row r="685" spans="1:14" s="4" customFormat="1" x14ac:dyDescent="0.15">
      <c r="A685" s="64"/>
      <c r="B685" s="2"/>
      <c r="C685" s="7"/>
      <c r="D685" s="7"/>
      <c r="E685" s="7"/>
      <c r="F685" s="60"/>
      <c r="G685" s="60"/>
      <c r="H685" s="60"/>
      <c r="I685" s="61"/>
      <c r="J685" s="8"/>
      <c r="L685" s="6"/>
      <c r="M685"/>
      <c r="N685"/>
    </row>
    <row r="686" spans="1:14" s="4" customFormat="1" x14ac:dyDescent="0.15">
      <c r="A686" s="64"/>
      <c r="B686" s="2"/>
      <c r="C686" s="7"/>
      <c r="D686" s="7"/>
      <c r="E686" s="7"/>
      <c r="F686" s="60"/>
      <c r="G686" s="60"/>
      <c r="H686" s="60"/>
      <c r="I686" s="61"/>
      <c r="J686" s="8"/>
      <c r="L686" s="6"/>
      <c r="M686"/>
      <c r="N686"/>
    </row>
    <row r="687" spans="1:14" s="4" customFormat="1" x14ac:dyDescent="0.15">
      <c r="A687" s="64"/>
      <c r="B687" s="2"/>
      <c r="C687" s="7"/>
      <c r="D687" s="7"/>
      <c r="E687" s="7"/>
      <c r="F687" s="60"/>
      <c r="G687" s="60"/>
      <c r="H687" s="60"/>
      <c r="I687" s="61"/>
      <c r="J687" s="8"/>
      <c r="L687" s="6"/>
      <c r="M687"/>
      <c r="N687"/>
    </row>
    <row r="688" spans="1:14" s="4" customFormat="1" x14ac:dyDescent="0.15">
      <c r="A688" s="64"/>
      <c r="B688" s="2"/>
      <c r="C688" s="7"/>
      <c r="D688" s="7"/>
      <c r="E688" s="7"/>
      <c r="F688" s="60"/>
      <c r="G688" s="60"/>
      <c r="H688" s="60"/>
      <c r="I688" s="61"/>
      <c r="J688" s="8"/>
      <c r="L688" s="6"/>
      <c r="M688"/>
      <c r="N688"/>
    </row>
    <row r="689" spans="1:14" s="4" customFormat="1" x14ac:dyDescent="0.15">
      <c r="A689" s="64"/>
      <c r="B689" s="2"/>
      <c r="C689" s="7"/>
      <c r="D689" s="7"/>
      <c r="E689" s="7"/>
      <c r="F689" s="60"/>
      <c r="G689" s="60"/>
      <c r="H689" s="60"/>
      <c r="I689" s="61"/>
      <c r="J689" s="8"/>
      <c r="L689" s="6"/>
      <c r="M689"/>
      <c r="N689"/>
    </row>
    <row r="690" spans="1:14" s="4" customFormat="1" x14ac:dyDescent="0.15">
      <c r="A690" s="64"/>
      <c r="B690" s="2"/>
      <c r="C690" s="7"/>
      <c r="D690" s="7"/>
      <c r="E690" s="7"/>
      <c r="F690" s="60"/>
      <c r="G690" s="60"/>
      <c r="H690" s="60"/>
      <c r="I690" s="61"/>
      <c r="J690" s="8"/>
      <c r="L690" s="6"/>
      <c r="M690"/>
      <c r="N690"/>
    </row>
    <row r="691" spans="1:14" s="4" customFormat="1" x14ac:dyDescent="0.15">
      <c r="A691" s="64"/>
      <c r="B691" s="2"/>
      <c r="C691" s="7"/>
      <c r="D691" s="7"/>
      <c r="E691" s="7"/>
      <c r="F691" s="60"/>
      <c r="G691" s="60"/>
      <c r="H691" s="60"/>
      <c r="I691" s="61"/>
      <c r="J691" s="8"/>
      <c r="L691" s="6"/>
      <c r="M691"/>
      <c r="N691"/>
    </row>
    <row r="692" spans="1:14" s="4" customFormat="1" x14ac:dyDescent="0.15">
      <c r="A692" s="64"/>
      <c r="B692" s="2"/>
      <c r="C692" s="7"/>
      <c r="D692" s="7"/>
      <c r="E692" s="7"/>
      <c r="F692" s="60"/>
      <c r="G692" s="60"/>
      <c r="H692" s="60"/>
      <c r="I692" s="61"/>
      <c r="J692" s="8"/>
      <c r="L692" s="6"/>
      <c r="M692"/>
      <c r="N692"/>
    </row>
    <row r="693" spans="1:14" s="4" customFormat="1" x14ac:dyDescent="0.15">
      <c r="A693" s="64"/>
      <c r="B693" s="2"/>
      <c r="C693" s="7"/>
      <c r="D693" s="7"/>
      <c r="E693" s="7"/>
      <c r="F693" s="60"/>
      <c r="G693" s="60"/>
      <c r="H693" s="60"/>
      <c r="I693" s="61"/>
      <c r="J693" s="8"/>
      <c r="L693" s="6"/>
      <c r="M693"/>
      <c r="N693"/>
    </row>
    <row r="694" spans="1:14" s="4" customFormat="1" x14ac:dyDescent="0.15">
      <c r="A694" s="64"/>
      <c r="B694" s="2"/>
      <c r="C694" s="7"/>
      <c r="D694" s="7"/>
      <c r="E694" s="7"/>
      <c r="F694" s="60"/>
      <c r="G694" s="60"/>
      <c r="H694" s="60"/>
      <c r="I694" s="61"/>
      <c r="J694" s="8"/>
      <c r="L694" s="6"/>
      <c r="M694"/>
      <c r="N694"/>
    </row>
    <row r="695" spans="1:14" s="4" customFormat="1" x14ac:dyDescent="0.15">
      <c r="A695" s="64"/>
      <c r="B695" s="2"/>
      <c r="C695" s="7"/>
      <c r="D695" s="7"/>
      <c r="E695" s="7"/>
      <c r="F695" s="60"/>
      <c r="G695" s="60"/>
      <c r="H695" s="60"/>
      <c r="I695" s="61"/>
      <c r="J695" s="8"/>
      <c r="L695" s="6"/>
      <c r="M695"/>
      <c r="N695"/>
    </row>
    <row r="696" spans="1:14" s="4" customFormat="1" x14ac:dyDescent="0.15">
      <c r="A696" s="64"/>
      <c r="B696" s="2"/>
      <c r="C696" s="7"/>
      <c r="D696" s="7"/>
      <c r="E696" s="7"/>
      <c r="F696" s="60"/>
      <c r="G696" s="60"/>
      <c r="H696" s="60"/>
      <c r="I696" s="61"/>
      <c r="J696" s="8"/>
      <c r="L696" s="6"/>
      <c r="M696"/>
      <c r="N696"/>
    </row>
    <row r="697" spans="1:14" s="4" customFormat="1" x14ac:dyDescent="0.15">
      <c r="A697" s="64"/>
      <c r="B697" s="2"/>
      <c r="C697" s="7"/>
      <c r="D697" s="7"/>
      <c r="E697" s="7"/>
      <c r="F697" s="60"/>
      <c r="G697" s="60"/>
      <c r="H697" s="60"/>
      <c r="I697" s="61"/>
      <c r="J697" s="8"/>
      <c r="L697" s="6"/>
      <c r="M697"/>
      <c r="N697"/>
    </row>
    <row r="698" spans="1:14" s="4" customFormat="1" x14ac:dyDescent="0.15">
      <c r="A698" s="64"/>
      <c r="B698" s="2"/>
      <c r="C698" s="7"/>
      <c r="D698" s="7"/>
      <c r="E698" s="7"/>
      <c r="F698" s="60"/>
      <c r="G698" s="60"/>
      <c r="H698" s="60"/>
      <c r="I698" s="61"/>
      <c r="J698" s="8"/>
      <c r="L698" s="6"/>
      <c r="M698"/>
      <c r="N698"/>
    </row>
    <row r="699" spans="1:14" s="4" customFormat="1" x14ac:dyDescent="0.15">
      <c r="A699" s="64"/>
      <c r="B699" s="2"/>
      <c r="C699" s="7"/>
      <c r="D699" s="7"/>
      <c r="E699" s="7"/>
      <c r="F699" s="60"/>
      <c r="G699" s="60"/>
      <c r="H699" s="60"/>
      <c r="I699" s="61"/>
      <c r="J699" s="8"/>
      <c r="L699" s="6"/>
      <c r="M699"/>
      <c r="N699"/>
    </row>
    <row r="700" spans="1:14" s="4" customFormat="1" x14ac:dyDescent="0.15">
      <c r="A700" s="64"/>
      <c r="B700" s="2"/>
      <c r="C700" s="7"/>
      <c r="D700" s="7"/>
      <c r="E700" s="7"/>
      <c r="F700" s="60"/>
      <c r="G700" s="60"/>
      <c r="H700" s="60"/>
      <c r="I700" s="61"/>
      <c r="J700" s="8"/>
      <c r="L700" s="6"/>
      <c r="M700"/>
      <c r="N700"/>
    </row>
    <row r="701" spans="1:14" s="4" customFormat="1" x14ac:dyDescent="0.15">
      <c r="A701" s="64"/>
      <c r="B701" s="2"/>
      <c r="C701" s="7"/>
      <c r="D701" s="7"/>
      <c r="E701" s="7"/>
      <c r="F701" s="60"/>
      <c r="G701" s="60"/>
      <c r="H701" s="60"/>
      <c r="I701" s="61"/>
      <c r="J701" s="8"/>
      <c r="L701" s="6"/>
      <c r="M701"/>
      <c r="N701"/>
    </row>
    <row r="702" spans="1:14" s="4" customFormat="1" x14ac:dyDescent="0.15">
      <c r="A702" s="64"/>
      <c r="B702" s="2"/>
      <c r="C702" s="7"/>
      <c r="D702" s="7"/>
      <c r="E702" s="7"/>
      <c r="F702" s="60"/>
      <c r="G702" s="60"/>
      <c r="H702" s="60"/>
      <c r="I702" s="61"/>
      <c r="J702" s="8"/>
      <c r="L702" s="6"/>
      <c r="M702"/>
      <c r="N702"/>
    </row>
    <row r="703" spans="1:14" s="4" customFormat="1" x14ac:dyDescent="0.15">
      <c r="A703" s="64"/>
      <c r="B703" s="2"/>
      <c r="C703" s="7"/>
      <c r="D703" s="7"/>
      <c r="E703" s="7"/>
      <c r="F703" s="60"/>
      <c r="G703" s="60"/>
      <c r="H703" s="60"/>
      <c r="I703" s="61"/>
      <c r="J703" s="8"/>
      <c r="L703" s="6"/>
      <c r="M703"/>
      <c r="N703"/>
    </row>
    <row r="704" spans="1:14" s="4" customFormat="1" x14ac:dyDescent="0.15">
      <c r="A704" s="64"/>
      <c r="B704" s="2"/>
      <c r="C704" s="7"/>
      <c r="D704" s="7"/>
      <c r="E704" s="7"/>
      <c r="F704" s="60"/>
      <c r="G704" s="60"/>
      <c r="H704" s="60"/>
      <c r="I704" s="61"/>
      <c r="J704" s="8"/>
      <c r="L704" s="6"/>
      <c r="M704"/>
      <c r="N704"/>
    </row>
    <row r="705" spans="1:14" s="4" customFormat="1" x14ac:dyDescent="0.15">
      <c r="A705" s="64"/>
      <c r="B705" s="2"/>
      <c r="C705" s="7"/>
      <c r="D705" s="7"/>
      <c r="E705" s="7"/>
      <c r="F705" s="60"/>
      <c r="G705" s="60"/>
      <c r="H705" s="60"/>
      <c r="I705" s="61"/>
      <c r="J705" s="8"/>
      <c r="L705" s="6"/>
      <c r="M705"/>
      <c r="N705"/>
    </row>
    <row r="706" spans="1:14" s="4" customFormat="1" x14ac:dyDescent="0.15">
      <c r="A706" s="64"/>
      <c r="B706" s="2"/>
      <c r="C706" s="7"/>
      <c r="D706" s="7"/>
      <c r="E706" s="7"/>
      <c r="F706" s="60"/>
      <c r="G706" s="60"/>
      <c r="H706" s="60"/>
      <c r="I706" s="61"/>
      <c r="J706" s="8"/>
      <c r="L706" s="6"/>
      <c r="M706"/>
      <c r="N706"/>
    </row>
    <row r="707" spans="1:14" s="4" customFormat="1" x14ac:dyDescent="0.15">
      <c r="A707" s="64"/>
      <c r="B707" s="2"/>
      <c r="C707" s="7"/>
      <c r="D707" s="7"/>
      <c r="E707" s="7"/>
      <c r="F707" s="60"/>
      <c r="G707" s="60"/>
      <c r="H707" s="60"/>
      <c r="I707" s="61"/>
      <c r="J707" s="8"/>
      <c r="L707" s="6"/>
      <c r="M707"/>
      <c r="N707"/>
    </row>
    <row r="708" spans="1:14" s="4" customFormat="1" x14ac:dyDescent="0.15">
      <c r="A708" s="64"/>
      <c r="B708" s="2"/>
      <c r="C708" s="7"/>
      <c r="D708" s="7"/>
      <c r="E708" s="7"/>
      <c r="F708" s="60"/>
      <c r="G708" s="60"/>
      <c r="H708" s="60"/>
      <c r="I708" s="61"/>
      <c r="J708" s="8"/>
      <c r="L708" s="6"/>
      <c r="M708"/>
      <c r="N708"/>
    </row>
    <row r="709" spans="1:14" s="4" customFormat="1" x14ac:dyDescent="0.15">
      <c r="A709" s="64"/>
      <c r="B709" s="2"/>
      <c r="C709" s="7"/>
      <c r="D709" s="7"/>
      <c r="E709" s="7"/>
      <c r="F709" s="60"/>
      <c r="G709" s="60"/>
      <c r="H709" s="60"/>
      <c r="I709" s="61"/>
      <c r="J709" s="8"/>
      <c r="L709" s="6"/>
      <c r="M709"/>
      <c r="N709"/>
    </row>
    <row r="710" spans="1:14" s="4" customFormat="1" x14ac:dyDescent="0.15">
      <c r="A710" s="64"/>
      <c r="B710" s="2"/>
      <c r="C710" s="7"/>
      <c r="D710" s="7"/>
      <c r="E710" s="7"/>
      <c r="F710" s="60"/>
      <c r="G710" s="60"/>
      <c r="H710" s="60"/>
      <c r="I710" s="61"/>
      <c r="J710" s="8"/>
      <c r="L710" s="6"/>
      <c r="M710"/>
      <c r="N710"/>
    </row>
    <row r="711" spans="1:14" s="4" customFormat="1" x14ac:dyDescent="0.15">
      <c r="A711" s="64"/>
      <c r="B711" s="2"/>
      <c r="C711" s="7"/>
      <c r="D711" s="7"/>
      <c r="E711" s="7"/>
      <c r="F711" s="60"/>
      <c r="G711" s="60"/>
      <c r="H711" s="60"/>
      <c r="I711" s="61"/>
      <c r="J711" s="8"/>
      <c r="L711" s="6"/>
      <c r="M711"/>
      <c r="N711"/>
    </row>
    <row r="712" spans="1:14" s="4" customFormat="1" x14ac:dyDescent="0.15">
      <c r="A712" s="64"/>
      <c r="B712" s="2"/>
      <c r="C712" s="7"/>
      <c r="D712" s="7"/>
      <c r="E712" s="7"/>
      <c r="F712" s="60"/>
      <c r="G712" s="60"/>
      <c r="H712" s="60"/>
      <c r="I712" s="61"/>
      <c r="J712" s="8"/>
      <c r="L712" s="6"/>
      <c r="M712"/>
      <c r="N712"/>
    </row>
    <row r="713" spans="1:14" s="4" customFormat="1" x14ac:dyDescent="0.15">
      <c r="A713" s="64"/>
      <c r="B713" s="2"/>
      <c r="C713" s="7"/>
      <c r="D713" s="7"/>
      <c r="E713" s="7"/>
      <c r="F713" s="60"/>
      <c r="G713" s="60"/>
      <c r="H713" s="60"/>
      <c r="I713" s="61"/>
      <c r="J713" s="8"/>
      <c r="L713" s="6"/>
      <c r="M713"/>
      <c r="N713"/>
    </row>
    <row r="714" spans="1:14" s="4" customFormat="1" x14ac:dyDescent="0.15">
      <c r="A714" s="64"/>
      <c r="B714" s="2"/>
      <c r="C714" s="7"/>
      <c r="D714" s="7"/>
      <c r="E714" s="7"/>
      <c r="F714" s="60"/>
      <c r="G714" s="60"/>
      <c r="H714" s="60"/>
      <c r="I714" s="61"/>
      <c r="J714" s="8"/>
      <c r="L714" s="6"/>
      <c r="M714"/>
      <c r="N714"/>
    </row>
    <row r="715" spans="1:14" s="4" customFormat="1" x14ac:dyDescent="0.15">
      <c r="A715" s="64"/>
      <c r="B715" s="2"/>
      <c r="C715" s="7"/>
      <c r="D715" s="7"/>
      <c r="E715" s="7"/>
      <c r="F715" s="60"/>
      <c r="G715" s="60"/>
      <c r="H715" s="60"/>
      <c r="I715" s="61"/>
      <c r="J715" s="8"/>
      <c r="L715" s="6"/>
      <c r="M715"/>
      <c r="N715"/>
    </row>
    <row r="716" spans="1:14" s="4" customFormat="1" x14ac:dyDescent="0.15">
      <c r="A716" s="64"/>
      <c r="B716" s="2"/>
      <c r="C716" s="7"/>
      <c r="D716" s="7"/>
      <c r="E716" s="7"/>
      <c r="F716" s="60"/>
      <c r="G716" s="60"/>
      <c r="H716" s="60"/>
      <c r="I716" s="61"/>
      <c r="J716" s="8"/>
      <c r="L716" s="6"/>
      <c r="M716"/>
      <c r="N716"/>
    </row>
    <row r="717" spans="1:14" s="4" customFormat="1" x14ac:dyDescent="0.15">
      <c r="A717" s="64"/>
      <c r="B717" s="2"/>
      <c r="C717" s="7"/>
      <c r="D717" s="7"/>
      <c r="E717" s="7"/>
      <c r="F717" s="60"/>
      <c r="G717" s="60"/>
      <c r="H717" s="60"/>
      <c r="I717" s="61"/>
      <c r="J717" s="8"/>
      <c r="L717" s="6"/>
      <c r="M717"/>
      <c r="N717"/>
    </row>
    <row r="718" spans="1:14" s="4" customFormat="1" x14ac:dyDescent="0.15">
      <c r="A718" s="64"/>
      <c r="B718" s="2"/>
      <c r="C718" s="7"/>
      <c r="D718" s="7"/>
      <c r="E718" s="7"/>
      <c r="F718" s="60"/>
      <c r="G718" s="60"/>
      <c r="H718" s="60"/>
      <c r="I718" s="61"/>
      <c r="J718" s="8"/>
      <c r="L718" s="6"/>
      <c r="M718"/>
      <c r="N718"/>
    </row>
    <row r="719" spans="1:14" s="4" customFormat="1" x14ac:dyDescent="0.15">
      <c r="A719" s="64"/>
      <c r="B719" s="2"/>
      <c r="C719" s="7"/>
      <c r="D719" s="7"/>
      <c r="E719" s="7"/>
      <c r="F719" s="60"/>
      <c r="G719" s="60"/>
      <c r="H719" s="60"/>
      <c r="I719" s="61"/>
      <c r="J719" s="8"/>
      <c r="L719" s="6"/>
      <c r="M719"/>
      <c r="N719"/>
    </row>
    <row r="720" spans="1:14" s="4" customFormat="1" x14ac:dyDescent="0.15">
      <c r="A720" s="64"/>
      <c r="B720" s="2"/>
      <c r="C720" s="7"/>
      <c r="D720" s="7"/>
      <c r="E720" s="7"/>
      <c r="F720" s="60"/>
      <c r="G720" s="60"/>
      <c r="H720" s="60"/>
      <c r="I720" s="61"/>
      <c r="J720" s="8"/>
      <c r="L720" s="6"/>
      <c r="M720"/>
      <c r="N720"/>
    </row>
    <row r="721" spans="1:14" s="4" customFormat="1" x14ac:dyDescent="0.15">
      <c r="A721" s="64"/>
      <c r="B721" s="2"/>
      <c r="C721" s="7"/>
      <c r="D721" s="7"/>
      <c r="E721" s="7"/>
      <c r="F721" s="60"/>
      <c r="G721" s="60"/>
      <c r="H721" s="60"/>
      <c r="I721" s="61"/>
      <c r="J721" s="8"/>
      <c r="L721" s="6"/>
      <c r="M721"/>
      <c r="N721"/>
    </row>
    <row r="722" spans="1:14" s="4" customFormat="1" x14ac:dyDescent="0.15">
      <c r="A722" s="64"/>
      <c r="B722" s="2"/>
      <c r="C722" s="7"/>
      <c r="D722" s="7"/>
      <c r="E722" s="7"/>
      <c r="F722" s="60"/>
      <c r="G722" s="60"/>
      <c r="H722" s="60"/>
      <c r="I722" s="61"/>
      <c r="J722" s="8"/>
      <c r="L722" s="6"/>
      <c r="M722"/>
      <c r="N722"/>
    </row>
    <row r="723" spans="1:14" s="4" customFormat="1" x14ac:dyDescent="0.15">
      <c r="A723" s="64"/>
      <c r="B723" s="2"/>
      <c r="C723" s="7"/>
      <c r="D723" s="7"/>
      <c r="E723" s="7"/>
      <c r="F723" s="60"/>
      <c r="G723" s="60"/>
      <c r="H723" s="60"/>
      <c r="I723" s="61"/>
      <c r="J723" s="8"/>
      <c r="L723" s="6"/>
      <c r="M723"/>
      <c r="N723"/>
    </row>
    <row r="724" spans="1:14" s="4" customFormat="1" x14ac:dyDescent="0.15">
      <c r="A724" s="64"/>
      <c r="B724" s="2"/>
      <c r="C724" s="7"/>
      <c r="D724" s="7"/>
      <c r="E724" s="7"/>
      <c r="F724" s="60"/>
      <c r="G724" s="60"/>
      <c r="H724" s="60"/>
      <c r="I724" s="61"/>
      <c r="J724" s="8"/>
      <c r="L724" s="6"/>
      <c r="M724"/>
      <c r="N724"/>
    </row>
    <row r="725" spans="1:14" s="4" customFormat="1" x14ac:dyDescent="0.15">
      <c r="A725" s="64"/>
      <c r="B725" s="2"/>
      <c r="C725" s="7"/>
      <c r="D725" s="7"/>
      <c r="E725" s="7"/>
      <c r="F725" s="60"/>
      <c r="G725" s="60"/>
      <c r="H725" s="60"/>
      <c r="I725" s="61"/>
      <c r="J725" s="8"/>
      <c r="L725" s="6"/>
      <c r="M725"/>
      <c r="N725"/>
    </row>
    <row r="726" spans="1:14" s="4" customFormat="1" x14ac:dyDescent="0.15">
      <c r="A726" s="64"/>
      <c r="B726" s="2"/>
      <c r="C726" s="7"/>
      <c r="D726" s="7"/>
      <c r="E726" s="7"/>
      <c r="F726" s="60"/>
      <c r="G726" s="60"/>
      <c r="H726" s="60"/>
      <c r="I726" s="61"/>
      <c r="J726" s="8"/>
      <c r="L726" s="6"/>
      <c r="M726"/>
      <c r="N726"/>
    </row>
    <row r="727" spans="1:14" s="4" customFormat="1" x14ac:dyDescent="0.15">
      <c r="A727" s="64"/>
      <c r="B727" s="2"/>
      <c r="C727" s="7"/>
      <c r="D727" s="7"/>
      <c r="E727" s="7"/>
      <c r="F727" s="60"/>
      <c r="G727" s="60"/>
      <c r="H727" s="60"/>
      <c r="I727" s="61"/>
      <c r="J727" s="8"/>
      <c r="L727" s="6"/>
      <c r="M727"/>
      <c r="N727"/>
    </row>
    <row r="728" spans="1:14" s="4" customFormat="1" x14ac:dyDescent="0.15">
      <c r="A728" s="64"/>
      <c r="B728" s="2"/>
      <c r="C728" s="7"/>
      <c r="D728" s="7"/>
      <c r="E728" s="7"/>
      <c r="F728" s="60"/>
      <c r="G728" s="60"/>
      <c r="H728" s="60"/>
      <c r="I728" s="61"/>
      <c r="J728" s="8"/>
      <c r="L728" s="6"/>
      <c r="M728"/>
      <c r="N728"/>
    </row>
    <row r="729" spans="1:14" s="4" customFormat="1" x14ac:dyDescent="0.15">
      <c r="A729" s="64"/>
      <c r="B729" s="2"/>
      <c r="C729" s="7"/>
      <c r="D729" s="7"/>
      <c r="E729" s="7"/>
      <c r="F729" s="60"/>
      <c r="G729" s="60"/>
      <c r="H729" s="60"/>
      <c r="I729" s="61"/>
      <c r="J729" s="8"/>
      <c r="L729" s="6"/>
      <c r="M729"/>
      <c r="N729"/>
    </row>
    <row r="730" spans="1:14" s="4" customFormat="1" x14ac:dyDescent="0.15">
      <c r="A730" s="64"/>
      <c r="B730" s="2"/>
      <c r="C730" s="7"/>
      <c r="D730" s="7"/>
      <c r="E730" s="7"/>
      <c r="F730" s="60"/>
      <c r="G730" s="60"/>
      <c r="H730" s="60"/>
      <c r="I730" s="61"/>
      <c r="J730" s="8"/>
      <c r="L730" s="6"/>
      <c r="M730"/>
      <c r="N730"/>
    </row>
    <row r="731" spans="1:14" s="4" customFormat="1" x14ac:dyDescent="0.15">
      <c r="A731" s="64"/>
      <c r="B731" s="2"/>
      <c r="C731" s="7"/>
      <c r="D731" s="7"/>
      <c r="E731" s="7"/>
      <c r="F731" s="60"/>
      <c r="G731" s="60"/>
      <c r="H731" s="60"/>
      <c r="I731" s="61"/>
      <c r="J731" s="8"/>
      <c r="L731" s="6"/>
      <c r="M731"/>
      <c r="N731"/>
    </row>
    <row r="732" spans="1:14" s="4" customFormat="1" x14ac:dyDescent="0.15">
      <c r="A732" s="64"/>
      <c r="B732" s="2"/>
      <c r="C732" s="7"/>
      <c r="D732" s="7"/>
      <c r="E732" s="7"/>
      <c r="F732" s="60"/>
      <c r="G732" s="60"/>
      <c r="H732" s="60"/>
      <c r="I732" s="61"/>
      <c r="J732" s="8"/>
      <c r="L732" s="6"/>
      <c r="M732"/>
      <c r="N732"/>
    </row>
    <row r="733" spans="1:14" s="4" customFormat="1" x14ac:dyDescent="0.15">
      <c r="A733" s="64"/>
      <c r="B733" s="2"/>
      <c r="C733" s="7"/>
      <c r="D733" s="7"/>
      <c r="E733" s="7"/>
      <c r="F733" s="60"/>
      <c r="G733" s="60"/>
      <c r="H733" s="60"/>
      <c r="I733" s="61"/>
      <c r="J733" s="8"/>
      <c r="L733" s="6"/>
      <c r="M733"/>
      <c r="N733"/>
    </row>
    <row r="734" spans="1:14" s="4" customFormat="1" x14ac:dyDescent="0.15">
      <c r="A734" s="64"/>
      <c r="B734" s="2"/>
      <c r="C734" s="7"/>
      <c r="D734" s="7"/>
      <c r="E734" s="7"/>
      <c r="F734" s="60"/>
      <c r="G734" s="60"/>
      <c r="H734" s="60"/>
      <c r="I734" s="61"/>
      <c r="J734" s="8"/>
      <c r="L734" s="6"/>
      <c r="M734"/>
      <c r="N734"/>
    </row>
    <row r="735" spans="1:14" s="4" customFormat="1" x14ac:dyDescent="0.15">
      <c r="A735" s="64"/>
      <c r="B735" s="2"/>
      <c r="C735" s="7"/>
      <c r="D735" s="7"/>
      <c r="E735" s="7"/>
      <c r="F735" s="60"/>
      <c r="G735" s="60"/>
      <c r="H735" s="60"/>
      <c r="I735" s="61"/>
      <c r="J735" s="8"/>
      <c r="L735" s="6"/>
      <c r="M735"/>
      <c r="N735"/>
    </row>
    <row r="736" spans="1:14" s="4" customFormat="1" x14ac:dyDescent="0.15">
      <c r="A736" s="64"/>
      <c r="B736" s="2"/>
      <c r="C736" s="7"/>
      <c r="D736" s="7"/>
      <c r="E736" s="7"/>
      <c r="F736" s="60"/>
      <c r="G736" s="60"/>
      <c r="H736" s="60"/>
      <c r="I736" s="61"/>
      <c r="J736" s="8"/>
      <c r="L736" s="6"/>
      <c r="M736"/>
      <c r="N736"/>
    </row>
    <row r="737" spans="1:14" s="4" customFormat="1" x14ac:dyDescent="0.15">
      <c r="A737" s="64"/>
      <c r="B737" s="2"/>
      <c r="C737" s="7"/>
      <c r="D737" s="7"/>
      <c r="E737" s="7"/>
      <c r="F737" s="60"/>
      <c r="G737" s="60"/>
      <c r="H737" s="60"/>
      <c r="I737" s="61"/>
      <c r="J737" s="8"/>
      <c r="L737" s="6"/>
      <c r="M737"/>
      <c r="N737"/>
    </row>
    <row r="738" spans="1:14" s="4" customFormat="1" x14ac:dyDescent="0.15">
      <c r="A738" s="64"/>
      <c r="B738" s="2"/>
      <c r="C738" s="7"/>
      <c r="D738" s="7"/>
      <c r="E738" s="7"/>
      <c r="F738" s="60"/>
      <c r="G738" s="60"/>
      <c r="H738" s="60"/>
      <c r="I738" s="61"/>
      <c r="J738" s="8"/>
      <c r="L738" s="6"/>
      <c r="M738"/>
      <c r="N738"/>
    </row>
    <row r="739" spans="1:14" s="4" customFormat="1" x14ac:dyDescent="0.15">
      <c r="A739" s="64"/>
      <c r="B739" s="2"/>
      <c r="C739" s="7"/>
      <c r="D739" s="7"/>
      <c r="E739" s="7"/>
      <c r="F739" s="60"/>
      <c r="G739" s="60"/>
      <c r="H739" s="60"/>
      <c r="I739" s="61"/>
      <c r="J739" s="8"/>
      <c r="L739" s="6"/>
      <c r="M739"/>
      <c r="N739"/>
    </row>
    <row r="740" spans="1:14" s="4" customFormat="1" x14ac:dyDescent="0.15">
      <c r="A740" s="64"/>
      <c r="B740" s="2"/>
      <c r="C740" s="7"/>
      <c r="D740" s="7"/>
      <c r="E740" s="7"/>
      <c r="F740" s="60"/>
      <c r="G740" s="60"/>
      <c r="H740" s="60"/>
      <c r="I740" s="61"/>
      <c r="J740" s="8"/>
      <c r="L740" s="6"/>
      <c r="M740"/>
      <c r="N740"/>
    </row>
    <row r="741" spans="1:14" s="4" customFormat="1" x14ac:dyDescent="0.15">
      <c r="A741" s="64"/>
      <c r="B741" s="2"/>
      <c r="C741" s="7"/>
      <c r="D741" s="7"/>
      <c r="E741" s="7"/>
      <c r="F741" s="60"/>
      <c r="G741" s="60"/>
      <c r="H741" s="60"/>
      <c r="I741" s="61"/>
      <c r="J741" s="8"/>
      <c r="L741" s="6"/>
      <c r="M741"/>
      <c r="N741"/>
    </row>
    <row r="742" spans="1:14" s="4" customFormat="1" x14ac:dyDescent="0.15">
      <c r="A742" s="64"/>
      <c r="B742" s="2"/>
      <c r="C742" s="7"/>
      <c r="D742" s="7"/>
      <c r="E742" s="7"/>
      <c r="F742" s="60"/>
      <c r="G742" s="60"/>
      <c r="H742" s="60"/>
      <c r="I742" s="61"/>
      <c r="J742" s="8"/>
      <c r="L742" s="6"/>
      <c r="M742"/>
      <c r="N742"/>
    </row>
    <row r="743" spans="1:14" s="4" customFormat="1" x14ac:dyDescent="0.15">
      <c r="A743" s="64"/>
      <c r="B743" s="2"/>
      <c r="C743" s="7"/>
      <c r="D743" s="7"/>
      <c r="E743" s="7"/>
      <c r="F743" s="60"/>
      <c r="G743" s="60"/>
      <c r="H743" s="60"/>
      <c r="I743" s="61"/>
      <c r="J743" s="8"/>
      <c r="L743" s="6"/>
      <c r="M743"/>
      <c r="N743"/>
    </row>
    <row r="744" spans="1:14" s="4" customFormat="1" x14ac:dyDescent="0.15">
      <c r="A744" s="64"/>
      <c r="B744" s="2"/>
      <c r="C744" s="7"/>
      <c r="D744" s="7"/>
      <c r="E744" s="7"/>
      <c r="F744" s="60"/>
      <c r="G744" s="60"/>
      <c r="H744" s="60"/>
      <c r="I744" s="61"/>
      <c r="J744" s="8"/>
      <c r="L744" s="6"/>
      <c r="M744"/>
      <c r="N744"/>
    </row>
    <row r="745" spans="1:14" s="4" customFormat="1" x14ac:dyDescent="0.15">
      <c r="A745" s="64"/>
      <c r="B745" s="2"/>
      <c r="C745" s="7"/>
      <c r="D745" s="7"/>
      <c r="E745" s="7"/>
      <c r="F745" s="60"/>
      <c r="G745" s="60"/>
      <c r="H745" s="60"/>
      <c r="I745" s="61"/>
      <c r="J745" s="8"/>
      <c r="L745" s="6"/>
      <c r="M745"/>
      <c r="N745"/>
    </row>
    <row r="746" spans="1:14" s="4" customFormat="1" x14ac:dyDescent="0.15">
      <c r="A746" s="64"/>
      <c r="B746" s="2"/>
      <c r="C746" s="7"/>
      <c r="D746" s="7"/>
      <c r="E746" s="7"/>
      <c r="F746" s="60"/>
      <c r="G746" s="60"/>
      <c r="H746" s="60"/>
      <c r="I746" s="61"/>
      <c r="J746" s="8"/>
      <c r="L746" s="6"/>
      <c r="M746"/>
      <c r="N746"/>
    </row>
    <row r="747" spans="1:14" s="4" customFormat="1" x14ac:dyDescent="0.15">
      <c r="A747" s="64"/>
      <c r="B747" s="2"/>
      <c r="C747" s="7"/>
      <c r="D747" s="7"/>
      <c r="E747" s="7"/>
      <c r="F747" s="60"/>
      <c r="G747" s="60"/>
      <c r="H747" s="60"/>
      <c r="I747" s="61"/>
      <c r="J747" s="8"/>
      <c r="L747" s="6"/>
      <c r="M747"/>
      <c r="N747"/>
    </row>
    <row r="748" spans="1:14" s="4" customFormat="1" x14ac:dyDescent="0.15">
      <c r="A748" s="64"/>
      <c r="B748" s="2"/>
      <c r="C748" s="7"/>
      <c r="D748" s="7"/>
      <c r="E748" s="7"/>
      <c r="F748" s="60"/>
      <c r="G748" s="60"/>
      <c r="H748" s="60"/>
      <c r="I748" s="61"/>
      <c r="J748" s="8"/>
      <c r="L748" s="6"/>
      <c r="M748"/>
      <c r="N748"/>
    </row>
    <row r="749" spans="1:14" s="4" customFormat="1" x14ac:dyDescent="0.15">
      <c r="A749" s="64"/>
      <c r="B749" s="2"/>
      <c r="C749" s="7"/>
      <c r="D749" s="7"/>
      <c r="E749" s="7"/>
      <c r="F749" s="60"/>
      <c r="G749" s="60"/>
      <c r="H749" s="60"/>
      <c r="I749" s="61"/>
      <c r="J749" s="8"/>
      <c r="L749" s="6"/>
      <c r="M749"/>
      <c r="N749"/>
    </row>
    <row r="750" spans="1:14" s="4" customFormat="1" x14ac:dyDescent="0.15">
      <c r="A750" s="64"/>
      <c r="B750" s="2"/>
      <c r="C750" s="7"/>
      <c r="D750" s="7"/>
      <c r="E750" s="7"/>
      <c r="F750" s="60"/>
      <c r="G750" s="60"/>
      <c r="H750" s="60"/>
      <c r="I750" s="61"/>
      <c r="J750" s="8"/>
      <c r="L750" s="6"/>
      <c r="M750"/>
      <c r="N750"/>
    </row>
    <row r="751" spans="1:14" s="4" customFormat="1" x14ac:dyDescent="0.15">
      <c r="A751" s="64"/>
      <c r="B751" s="2"/>
      <c r="C751" s="7"/>
      <c r="D751" s="7"/>
      <c r="E751" s="7"/>
      <c r="F751" s="60"/>
      <c r="G751" s="60"/>
      <c r="H751" s="60"/>
      <c r="I751" s="61"/>
      <c r="J751" s="8"/>
      <c r="L751" s="6"/>
      <c r="M751"/>
      <c r="N751"/>
    </row>
    <row r="752" spans="1:14" s="4" customFormat="1" x14ac:dyDescent="0.15">
      <c r="A752" s="64"/>
      <c r="B752" s="2"/>
      <c r="C752" s="7"/>
      <c r="D752" s="7"/>
      <c r="E752" s="7"/>
      <c r="F752" s="60"/>
      <c r="G752" s="60"/>
      <c r="H752" s="60"/>
      <c r="I752" s="61"/>
      <c r="J752" s="8"/>
      <c r="L752" s="6"/>
      <c r="M752"/>
      <c r="N752"/>
    </row>
    <row r="753" spans="1:14" s="4" customFormat="1" x14ac:dyDescent="0.15">
      <c r="A753" s="64"/>
      <c r="B753" s="2"/>
      <c r="C753" s="7"/>
      <c r="D753" s="7"/>
      <c r="E753" s="7"/>
      <c r="F753" s="60"/>
      <c r="G753" s="60"/>
      <c r="H753" s="60"/>
      <c r="I753" s="61"/>
      <c r="J753" s="8"/>
      <c r="L753" s="6"/>
      <c r="M753"/>
      <c r="N753"/>
    </row>
    <row r="754" spans="1:14" s="4" customFormat="1" x14ac:dyDescent="0.15">
      <c r="A754" s="64"/>
      <c r="B754" s="2"/>
      <c r="C754" s="7"/>
      <c r="D754" s="7"/>
      <c r="E754" s="7"/>
      <c r="F754" s="60"/>
      <c r="G754" s="60"/>
      <c r="H754" s="60"/>
      <c r="I754" s="61"/>
      <c r="J754" s="8"/>
      <c r="L754" s="6"/>
      <c r="M754"/>
      <c r="N754"/>
    </row>
    <row r="755" spans="1:14" s="4" customFormat="1" x14ac:dyDescent="0.15">
      <c r="A755" s="64"/>
      <c r="B755" s="2"/>
      <c r="C755" s="7"/>
      <c r="D755" s="7"/>
      <c r="E755" s="7"/>
      <c r="F755" s="60"/>
      <c r="G755" s="60"/>
      <c r="H755" s="60"/>
      <c r="I755" s="61"/>
      <c r="J755" s="8"/>
      <c r="L755" s="6"/>
      <c r="M755"/>
      <c r="N755"/>
    </row>
    <row r="756" spans="1:14" s="4" customFormat="1" x14ac:dyDescent="0.15">
      <c r="A756" s="64"/>
      <c r="B756" s="2"/>
      <c r="C756" s="7"/>
      <c r="D756" s="7"/>
      <c r="E756" s="7"/>
      <c r="F756" s="60"/>
      <c r="G756" s="60"/>
      <c r="H756" s="60"/>
      <c r="I756" s="61"/>
      <c r="J756" s="8"/>
      <c r="L756" s="6"/>
      <c r="M756"/>
      <c r="N756"/>
    </row>
    <row r="757" spans="1:14" s="4" customFormat="1" x14ac:dyDescent="0.15">
      <c r="A757" s="64"/>
      <c r="B757" s="2"/>
      <c r="C757" s="7"/>
      <c r="D757" s="7"/>
      <c r="E757" s="7"/>
      <c r="F757" s="60"/>
      <c r="G757" s="60"/>
      <c r="H757" s="60"/>
      <c r="I757" s="61"/>
      <c r="J757" s="8"/>
      <c r="L757" s="6"/>
      <c r="M757"/>
      <c r="N757"/>
    </row>
    <row r="758" spans="1:14" s="4" customFormat="1" x14ac:dyDescent="0.15">
      <c r="A758" s="64"/>
      <c r="B758" s="2"/>
      <c r="C758" s="7"/>
      <c r="D758" s="7"/>
      <c r="E758" s="7"/>
      <c r="F758" s="60"/>
      <c r="G758" s="60"/>
      <c r="H758" s="60"/>
      <c r="I758" s="61"/>
      <c r="J758" s="8"/>
      <c r="L758" s="6"/>
      <c r="M758"/>
      <c r="N758"/>
    </row>
    <row r="759" spans="1:14" s="4" customFormat="1" x14ac:dyDescent="0.15">
      <c r="A759" s="64"/>
      <c r="B759" s="2"/>
      <c r="C759" s="7"/>
      <c r="D759" s="7"/>
      <c r="E759" s="7"/>
      <c r="F759" s="60"/>
      <c r="G759" s="60"/>
      <c r="H759" s="60"/>
      <c r="I759" s="61"/>
      <c r="J759" s="8"/>
      <c r="L759" s="6"/>
      <c r="M759"/>
      <c r="N759"/>
    </row>
    <row r="760" spans="1:14" s="4" customFormat="1" x14ac:dyDescent="0.15">
      <c r="A760" s="64"/>
      <c r="B760" s="2"/>
      <c r="C760" s="7"/>
      <c r="D760" s="7"/>
      <c r="E760" s="7"/>
      <c r="F760" s="60"/>
      <c r="G760" s="60"/>
      <c r="H760" s="60"/>
      <c r="I760" s="61"/>
      <c r="J760" s="8"/>
      <c r="L760" s="6"/>
      <c r="M760"/>
      <c r="N760"/>
    </row>
    <row r="761" spans="1:14" s="4" customFormat="1" x14ac:dyDescent="0.15">
      <c r="A761" s="64"/>
      <c r="B761" s="2"/>
      <c r="C761" s="7"/>
      <c r="D761" s="7"/>
      <c r="E761" s="7"/>
      <c r="F761" s="60"/>
      <c r="G761" s="60"/>
      <c r="H761" s="60"/>
      <c r="I761" s="61"/>
      <c r="J761" s="8"/>
      <c r="L761" s="6"/>
      <c r="M761"/>
      <c r="N761"/>
    </row>
    <row r="762" spans="1:14" s="4" customFormat="1" x14ac:dyDescent="0.15">
      <c r="A762" s="64"/>
      <c r="B762" s="2"/>
      <c r="C762" s="7"/>
      <c r="D762" s="7"/>
      <c r="E762" s="7"/>
      <c r="F762" s="60"/>
      <c r="G762" s="60"/>
      <c r="H762" s="60"/>
      <c r="I762" s="61"/>
      <c r="J762" s="8"/>
      <c r="L762" s="6"/>
      <c r="M762"/>
      <c r="N762"/>
    </row>
    <row r="763" spans="1:14" s="4" customFormat="1" x14ac:dyDescent="0.15">
      <c r="A763" s="64"/>
      <c r="B763" s="2"/>
      <c r="C763" s="7"/>
      <c r="D763" s="7"/>
      <c r="E763" s="7"/>
      <c r="F763" s="60"/>
      <c r="G763" s="60"/>
      <c r="H763" s="60"/>
      <c r="I763" s="61"/>
      <c r="J763" s="8"/>
      <c r="L763" s="6"/>
      <c r="M763"/>
      <c r="N763"/>
    </row>
    <row r="764" spans="1:14" s="4" customFormat="1" x14ac:dyDescent="0.15">
      <c r="A764" s="64"/>
      <c r="B764" s="2"/>
      <c r="C764" s="7"/>
      <c r="D764" s="7"/>
      <c r="E764" s="7"/>
      <c r="F764" s="60"/>
      <c r="G764" s="60"/>
      <c r="H764" s="60"/>
      <c r="I764" s="61"/>
      <c r="J764" s="8"/>
      <c r="L764" s="6"/>
      <c r="M764"/>
      <c r="N764"/>
    </row>
    <row r="765" spans="1:14" s="4" customFormat="1" x14ac:dyDescent="0.15">
      <c r="A765" s="64"/>
      <c r="B765" s="2"/>
      <c r="C765" s="7"/>
      <c r="D765" s="7"/>
      <c r="E765" s="7"/>
      <c r="F765" s="60"/>
      <c r="G765" s="60"/>
      <c r="H765" s="60"/>
      <c r="I765" s="61"/>
      <c r="J765" s="8"/>
      <c r="L765" s="6"/>
      <c r="M765"/>
      <c r="N765"/>
    </row>
    <row r="766" spans="1:14" s="4" customFormat="1" x14ac:dyDescent="0.15">
      <c r="A766" s="64"/>
      <c r="B766" s="2"/>
      <c r="C766" s="7"/>
      <c r="D766" s="7"/>
      <c r="E766" s="7"/>
      <c r="F766" s="60"/>
      <c r="G766" s="60"/>
      <c r="H766" s="60"/>
      <c r="I766" s="61"/>
      <c r="J766" s="8"/>
      <c r="L766" s="6"/>
      <c r="M766"/>
      <c r="N766"/>
    </row>
    <row r="767" spans="1:14" s="4" customFormat="1" x14ac:dyDescent="0.15">
      <c r="A767" s="64"/>
      <c r="B767" s="2"/>
      <c r="C767" s="7"/>
      <c r="D767" s="7"/>
      <c r="E767" s="7"/>
      <c r="F767" s="60"/>
      <c r="G767" s="60"/>
      <c r="H767" s="60"/>
      <c r="I767" s="61"/>
      <c r="J767" s="8"/>
      <c r="L767" s="6"/>
      <c r="M767"/>
      <c r="N767"/>
    </row>
    <row r="768" spans="1:14" s="4" customFormat="1" x14ac:dyDescent="0.15">
      <c r="A768" s="64"/>
      <c r="B768" s="2"/>
      <c r="C768" s="7"/>
      <c r="D768" s="7"/>
      <c r="E768" s="7"/>
      <c r="F768" s="60"/>
      <c r="G768" s="60"/>
      <c r="H768" s="60"/>
      <c r="I768" s="61"/>
      <c r="J768" s="8"/>
      <c r="L768" s="6"/>
      <c r="M768"/>
      <c r="N768"/>
    </row>
    <row r="769" spans="1:14" s="4" customFormat="1" x14ac:dyDescent="0.15">
      <c r="A769" s="64"/>
      <c r="B769" s="2"/>
      <c r="C769" s="7"/>
      <c r="D769" s="7"/>
      <c r="E769" s="7"/>
      <c r="F769" s="60"/>
      <c r="G769" s="60"/>
      <c r="H769" s="60"/>
      <c r="I769" s="61"/>
      <c r="J769" s="8"/>
      <c r="L769" s="6"/>
      <c r="M769"/>
      <c r="N769"/>
    </row>
    <row r="770" spans="1:14" s="4" customFormat="1" x14ac:dyDescent="0.15">
      <c r="A770" s="64"/>
      <c r="B770" s="2"/>
      <c r="C770" s="7"/>
      <c r="D770" s="7"/>
      <c r="E770" s="7"/>
      <c r="F770" s="60"/>
      <c r="G770" s="60"/>
      <c r="H770" s="60"/>
      <c r="I770" s="61"/>
      <c r="J770" s="8"/>
      <c r="L770" s="6"/>
      <c r="M770"/>
      <c r="N770"/>
    </row>
    <row r="771" spans="1:14" s="4" customFormat="1" x14ac:dyDescent="0.15">
      <c r="A771" s="64"/>
      <c r="B771" s="2"/>
      <c r="C771" s="7"/>
      <c r="D771" s="7"/>
      <c r="E771" s="7"/>
      <c r="F771" s="60"/>
      <c r="G771" s="60"/>
      <c r="H771" s="60"/>
      <c r="I771" s="61"/>
      <c r="J771" s="8"/>
      <c r="L771" s="6"/>
      <c r="M771"/>
      <c r="N771"/>
    </row>
    <row r="772" spans="1:14" s="4" customFormat="1" x14ac:dyDescent="0.15">
      <c r="A772" s="64"/>
      <c r="B772" s="2"/>
      <c r="C772" s="7"/>
      <c r="D772" s="7"/>
      <c r="E772" s="7"/>
      <c r="F772" s="60"/>
      <c r="G772" s="60"/>
      <c r="H772" s="60"/>
      <c r="I772" s="61"/>
      <c r="J772" s="8"/>
      <c r="L772" s="6"/>
      <c r="M772"/>
      <c r="N772"/>
    </row>
    <row r="773" spans="1:14" s="4" customFormat="1" x14ac:dyDescent="0.15">
      <c r="A773" s="64"/>
      <c r="B773" s="2"/>
      <c r="C773" s="7"/>
      <c r="D773" s="7"/>
      <c r="E773" s="7"/>
      <c r="F773" s="60"/>
      <c r="G773" s="60"/>
      <c r="H773" s="60"/>
      <c r="I773" s="61"/>
      <c r="J773" s="8"/>
      <c r="L773" s="6"/>
      <c r="M773"/>
      <c r="N773"/>
    </row>
    <row r="774" spans="1:14" s="4" customFormat="1" x14ac:dyDescent="0.15">
      <c r="A774" s="64"/>
      <c r="B774" s="2"/>
      <c r="C774" s="7"/>
      <c r="D774" s="7"/>
      <c r="E774" s="7"/>
      <c r="F774" s="60"/>
      <c r="G774" s="60"/>
      <c r="H774" s="60"/>
      <c r="I774" s="61"/>
      <c r="J774" s="8"/>
      <c r="L774" s="6"/>
      <c r="M774"/>
      <c r="N774"/>
    </row>
    <row r="775" spans="1:14" s="4" customFormat="1" x14ac:dyDescent="0.15">
      <c r="A775" s="64"/>
      <c r="B775" s="2"/>
      <c r="C775" s="7"/>
      <c r="D775" s="7"/>
      <c r="E775" s="7"/>
      <c r="F775" s="60"/>
      <c r="G775" s="60"/>
      <c r="H775" s="60"/>
      <c r="I775" s="61"/>
      <c r="J775" s="8"/>
      <c r="L775" s="6"/>
      <c r="M775"/>
      <c r="N775"/>
    </row>
    <row r="776" spans="1:14" s="4" customFormat="1" x14ac:dyDescent="0.15">
      <c r="A776" s="64"/>
      <c r="B776" s="2"/>
      <c r="C776" s="7"/>
      <c r="D776" s="7"/>
      <c r="E776" s="7"/>
      <c r="F776" s="60"/>
      <c r="G776" s="60"/>
      <c r="H776" s="60"/>
      <c r="I776" s="61"/>
      <c r="J776" s="8"/>
      <c r="L776" s="6"/>
      <c r="M776"/>
      <c r="N776"/>
    </row>
    <row r="777" spans="1:14" s="4" customFormat="1" x14ac:dyDescent="0.15">
      <c r="A777" s="64"/>
      <c r="B777" s="2"/>
      <c r="C777" s="7"/>
      <c r="D777" s="7"/>
      <c r="E777" s="7"/>
      <c r="F777" s="60"/>
      <c r="G777" s="60"/>
      <c r="H777" s="60"/>
      <c r="I777" s="61"/>
      <c r="J777" s="8"/>
      <c r="L777" s="6"/>
      <c r="M777"/>
      <c r="N777"/>
    </row>
    <row r="778" spans="1:14" s="4" customFormat="1" x14ac:dyDescent="0.15">
      <c r="A778" s="64"/>
      <c r="B778" s="2"/>
      <c r="C778" s="7"/>
      <c r="D778" s="7"/>
      <c r="E778" s="7"/>
      <c r="F778" s="60"/>
      <c r="G778" s="60"/>
      <c r="H778" s="60"/>
      <c r="I778" s="61"/>
      <c r="J778" s="8"/>
      <c r="L778" s="6"/>
      <c r="M778"/>
      <c r="N778"/>
    </row>
    <row r="779" spans="1:14" s="4" customFormat="1" x14ac:dyDescent="0.15">
      <c r="A779" s="64"/>
      <c r="B779" s="2"/>
      <c r="C779" s="7"/>
      <c r="D779" s="7"/>
      <c r="E779" s="7"/>
      <c r="F779" s="60"/>
      <c r="G779" s="60"/>
      <c r="H779" s="60"/>
      <c r="I779" s="61"/>
      <c r="J779" s="8"/>
      <c r="L779" s="6"/>
      <c r="M779"/>
      <c r="N779"/>
    </row>
    <row r="780" spans="1:14" s="4" customFormat="1" x14ac:dyDescent="0.15">
      <c r="A780" s="64"/>
      <c r="B780" s="2"/>
      <c r="C780" s="7"/>
      <c r="D780" s="7"/>
      <c r="E780" s="7"/>
      <c r="F780" s="60"/>
      <c r="G780" s="60"/>
      <c r="H780" s="60"/>
      <c r="I780" s="61"/>
      <c r="J780" s="8"/>
      <c r="L780" s="6"/>
      <c r="M780"/>
      <c r="N780"/>
    </row>
    <row r="781" spans="1:14" s="4" customFormat="1" x14ac:dyDescent="0.15">
      <c r="A781" s="64"/>
      <c r="B781" s="2"/>
      <c r="C781" s="7"/>
      <c r="D781" s="7"/>
      <c r="E781" s="7"/>
      <c r="F781" s="60"/>
      <c r="G781" s="60"/>
      <c r="H781" s="60"/>
      <c r="I781" s="61"/>
      <c r="J781" s="8"/>
      <c r="L781" s="6"/>
      <c r="M781"/>
      <c r="N781"/>
    </row>
    <row r="782" spans="1:14" s="4" customFormat="1" x14ac:dyDescent="0.15">
      <c r="A782" s="64"/>
      <c r="B782" s="2"/>
      <c r="C782" s="7"/>
      <c r="D782" s="7"/>
      <c r="E782" s="7"/>
      <c r="F782" s="60"/>
      <c r="G782" s="60"/>
      <c r="H782" s="60"/>
      <c r="I782" s="61"/>
      <c r="J782" s="8"/>
      <c r="L782" s="6"/>
      <c r="M782"/>
      <c r="N782"/>
    </row>
    <row r="783" spans="1:14" s="4" customFormat="1" x14ac:dyDescent="0.15">
      <c r="A783" s="64"/>
      <c r="B783" s="2"/>
      <c r="C783" s="7"/>
      <c r="D783" s="7"/>
      <c r="E783" s="7"/>
      <c r="F783" s="60"/>
      <c r="G783" s="60"/>
      <c r="H783" s="60"/>
      <c r="I783" s="61"/>
      <c r="J783" s="8"/>
      <c r="L783" s="6"/>
      <c r="M783"/>
      <c r="N783"/>
    </row>
    <row r="784" spans="1:14" s="4" customFormat="1" x14ac:dyDescent="0.15">
      <c r="A784" s="64"/>
      <c r="B784" s="2"/>
      <c r="C784" s="7"/>
      <c r="D784" s="7"/>
      <c r="E784" s="7"/>
      <c r="F784" s="60"/>
      <c r="G784" s="60"/>
      <c r="H784" s="60"/>
      <c r="I784" s="61"/>
      <c r="J784" s="8"/>
      <c r="L784" s="6"/>
      <c r="M784"/>
      <c r="N784"/>
    </row>
    <row r="785" spans="1:14" s="4" customFormat="1" x14ac:dyDescent="0.15">
      <c r="A785" s="64"/>
      <c r="B785" s="2"/>
      <c r="C785" s="7"/>
      <c r="D785" s="7"/>
      <c r="E785" s="7"/>
      <c r="F785" s="60"/>
      <c r="G785" s="60"/>
      <c r="H785" s="60"/>
      <c r="I785" s="61"/>
      <c r="J785" s="8"/>
      <c r="L785" s="6"/>
      <c r="M785"/>
      <c r="N785"/>
    </row>
    <row r="786" spans="1:14" s="4" customFormat="1" x14ac:dyDescent="0.15">
      <c r="A786" s="64"/>
      <c r="B786" s="2"/>
      <c r="C786" s="7"/>
      <c r="D786" s="7"/>
      <c r="E786" s="7"/>
      <c r="F786" s="60"/>
      <c r="G786" s="60"/>
      <c r="H786" s="60"/>
      <c r="I786" s="61"/>
      <c r="J786" s="8"/>
      <c r="L786" s="6"/>
      <c r="M786"/>
      <c r="N786"/>
    </row>
    <row r="787" spans="1:14" s="4" customFormat="1" x14ac:dyDescent="0.15">
      <c r="A787" s="64"/>
      <c r="B787" s="2"/>
      <c r="C787" s="7"/>
      <c r="D787" s="7"/>
      <c r="E787" s="7"/>
      <c r="F787" s="60"/>
      <c r="G787" s="60"/>
      <c r="H787" s="60"/>
      <c r="I787" s="61"/>
      <c r="J787" s="8"/>
      <c r="L787" s="6"/>
      <c r="M787"/>
      <c r="N787"/>
    </row>
    <row r="788" spans="1:14" s="4" customFormat="1" x14ac:dyDescent="0.15">
      <c r="A788" s="64"/>
      <c r="B788" s="2"/>
      <c r="C788" s="7"/>
      <c r="D788" s="7"/>
      <c r="E788" s="7"/>
      <c r="F788" s="60"/>
      <c r="G788" s="60"/>
      <c r="H788" s="60"/>
      <c r="I788" s="61"/>
      <c r="J788" s="8"/>
      <c r="L788" s="6"/>
      <c r="M788"/>
      <c r="N788"/>
    </row>
    <row r="789" spans="1:14" s="4" customFormat="1" x14ac:dyDescent="0.15">
      <c r="A789" s="64"/>
      <c r="B789" s="2"/>
      <c r="C789" s="7"/>
      <c r="D789" s="7"/>
      <c r="E789" s="7"/>
      <c r="F789" s="60"/>
      <c r="G789" s="60"/>
      <c r="H789" s="60"/>
      <c r="I789" s="61"/>
      <c r="J789" s="8"/>
      <c r="L789" s="6"/>
      <c r="M789"/>
      <c r="N789"/>
    </row>
    <row r="790" spans="1:14" s="4" customFormat="1" x14ac:dyDescent="0.15">
      <c r="A790" s="64"/>
      <c r="B790" s="2"/>
      <c r="C790" s="7"/>
      <c r="D790" s="7"/>
      <c r="E790" s="7"/>
      <c r="F790" s="60"/>
      <c r="G790" s="60"/>
      <c r="H790" s="60"/>
      <c r="I790" s="61"/>
      <c r="J790" s="8"/>
      <c r="L790" s="6"/>
      <c r="M790"/>
      <c r="N790"/>
    </row>
    <row r="791" spans="1:14" s="4" customFormat="1" x14ac:dyDescent="0.15">
      <c r="A791" s="64"/>
      <c r="B791" s="2"/>
      <c r="C791" s="7"/>
      <c r="D791" s="7"/>
      <c r="E791" s="7"/>
      <c r="F791" s="60"/>
      <c r="G791" s="60"/>
      <c r="H791" s="60"/>
      <c r="I791" s="61"/>
      <c r="J791" s="8"/>
      <c r="L791" s="6"/>
      <c r="M791"/>
      <c r="N791"/>
    </row>
    <row r="792" spans="1:14" s="4" customFormat="1" x14ac:dyDescent="0.15">
      <c r="A792" s="64"/>
      <c r="B792" s="2"/>
      <c r="C792" s="7"/>
      <c r="D792" s="7"/>
      <c r="E792" s="7"/>
      <c r="F792" s="60"/>
      <c r="G792" s="60"/>
      <c r="H792" s="60"/>
      <c r="I792" s="61"/>
      <c r="J792" s="8"/>
      <c r="L792" s="6"/>
      <c r="M792"/>
      <c r="N792"/>
    </row>
    <row r="793" spans="1:14" s="4" customFormat="1" x14ac:dyDescent="0.15">
      <c r="A793" s="64"/>
      <c r="B793" s="2"/>
      <c r="C793" s="7"/>
      <c r="D793" s="7"/>
      <c r="E793" s="7"/>
      <c r="F793" s="60"/>
      <c r="G793" s="60"/>
      <c r="H793" s="60"/>
      <c r="I793" s="61"/>
      <c r="J793" s="8"/>
      <c r="L793" s="6"/>
      <c r="M793"/>
      <c r="N793"/>
    </row>
    <row r="794" spans="1:14" s="4" customFormat="1" x14ac:dyDescent="0.15">
      <c r="A794" s="64"/>
      <c r="B794" s="2"/>
      <c r="C794" s="7"/>
      <c r="D794" s="7"/>
      <c r="E794" s="7"/>
      <c r="F794" s="60"/>
      <c r="G794" s="60"/>
      <c r="H794" s="60"/>
      <c r="I794" s="61"/>
      <c r="J794" s="8"/>
      <c r="L794" s="6"/>
      <c r="M794"/>
      <c r="N794"/>
    </row>
    <row r="795" spans="1:14" s="4" customFormat="1" x14ac:dyDescent="0.15">
      <c r="A795" s="64"/>
      <c r="B795" s="2"/>
      <c r="C795" s="7"/>
      <c r="D795" s="7"/>
      <c r="E795" s="7"/>
      <c r="F795" s="60"/>
      <c r="G795" s="60"/>
      <c r="H795" s="60"/>
      <c r="I795" s="61"/>
      <c r="J795" s="8"/>
      <c r="L795" s="6"/>
      <c r="M795"/>
      <c r="N795"/>
    </row>
    <row r="796" spans="1:14" s="4" customFormat="1" x14ac:dyDescent="0.15">
      <c r="A796" s="64"/>
      <c r="B796" s="2"/>
      <c r="C796" s="7"/>
      <c r="D796" s="7"/>
      <c r="E796" s="7"/>
      <c r="F796" s="60"/>
      <c r="G796" s="60"/>
      <c r="H796" s="60"/>
      <c r="I796" s="61"/>
      <c r="J796" s="8"/>
      <c r="L796" s="6"/>
      <c r="M796"/>
      <c r="N796"/>
    </row>
    <row r="797" spans="1:14" s="4" customFormat="1" x14ac:dyDescent="0.15">
      <c r="A797" s="64"/>
      <c r="B797" s="2"/>
      <c r="C797" s="7"/>
      <c r="D797" s="7"/>
      <c r="E797" s="7"/>
      <c r="F797" s="60"/>
      <c r="G797" s="60"/>
      <c r="H797" s="60"/>
      <c r="I797" s="61"/>
      <c r="J797" s="8"/>
      <c r="L797" s="6"/>
      <c r="M797"/>
      <c r="N797"/>
    </row>
    <row r="798" spans="1:14" s="4" customFormat="1" x14ac:dyDescent="0.15">
      <c r="A798" s="64"/>
      <c r="B798" s="2"/>
      <c r="C798" s="7"/>
      <c r="D798" s="7"/>
      <c r="E798" s="7"/>
      <c r="F798" s="60"/>
      <c r="G798" s="60"/>
      <c r="H798" s="60"/>
      <c r="I798" s="61"/>
      <c r="J798" s="8"/>
      <c r="L798" s="6"/>
      <c r="M798"/>
      <c r="N798"/>
    </row>
    <row r="799" spans="1:14" s="4" customFormat="1" x14ac:dyDescent="0.15">
      <c r="A799" s="64"/>
      <c r="B799" s="2"/>
      <c r="C799" s="7"/>
      <c r="D799" s="7"/>
      <c r="E799" s="7"/>
      <c r="F799" s="60"/>
      <c r="G799" s="60"/>
      <c r="H799" s="60"/>
      <c r="I799" s="61"/>
      <c r="J799" s="8"/>
      <c r="L799" s="6"/>
      <c r="M799"/>
      <c r="N799"/>
    </row>
    <row r="800" spans="1:14" s="4" customFormat="1" x14ac:dyDescent="0.15">
      <c r="A800" s="64"/>
      <c r="B800" s="2"/>
      <c r="C800" s="7"/>
      <c r="D800" s="7"/>
      <c r="E800" s="7"/>
      <c r="F800" s="60"/>
      <c r="G800" s="60"/>
      <c r="H800" s="60"/>
      <c r="I800" s="61"/>
      <c r="J800" s="8"/>
      <c r="L800" s="6"/>
      <c r="M800"/>
      <c r="N800"/>
    </row>
    <row r="801" spans="1:14" s="4" customFormat="1" x14ac:dyDescent="0.15">
      <c r="A801" s="64"/>
      <c r="B801" s="2"/>
      <c r="C801" s="7"/>
      <c r="D801" s="7"/>
      <c r="E801" s="7"/>
      <c r="F801" s="60"/>
      <c r="G801" s="60"/>
      <c r="H801" s="60"/>
      <c r="I801" s="61"/>
      <c r="J801" s="8"/>
      <c r="L801" s="6"/>
      <c r="M801"/>
      <c r="N801"/>
    </row>
    <row r="802" spans="1:14" s="4" customFormat="1" x14ac:dyDescent="0.15">
      <c r="A802" s="64"/>
      <c r="B802" s="2"/>
      <c r="C802" s="7"/>
      <c r="D802" s="7"/>
      <c r="E802" s="7"/>
      <c r="F802" s="60"/>
      <c r="G802" s="60"/>
      <c r="H802" s="60"/>
      <c r="I802" s="61"/>
      <c r="J802" s="8"/>
      <c r="L802" s="6"/>
      <c r="M802"/>
      <c r="N802"/>
    </row>
    <row r="803" spans="1:14" s="4" customFormat="1" x14ac:dyDescent="0.15">
      <c r="A803" s="64"/>
      <c r="B803" s="2"/>
      <c r="C803" s="7"/>
      <c r="D803" s="7"/>
      <c r="E803" s="7"/>
      <c r="F803" s="60"/>
      <c r="G803" s="60"/>
      <c r="H803" s="60"/>
      <c r="I803" s="61"/>
      <c r="J803" s="8"/>
      <c r="L803" s="6"/>
      <c r="M803"/>
      <c r="N803"/>
    </row>
    <row r="804" spans="1:14" s="4" customFormat="1" x14ac:dyDescent="0.15">
      <c r="A804" s="64"/>
      <c r="B804" s="2"/>
      <c r="C804" s="7"/>
      <c r="D804" s="7"/>
      <c r="E804" s="7"/>
      <c r="F804" s="60"/>
      <c r="G804" s="60"/>
      <c r="H804" s="60"/>
      <c r="I804" s="61"/>
      <c r="J804" s="8"/>
      <c r="L804" s="6"/>
      <c r="M804"/>
      <c r="N804"/>
    </row>
    <row r="805" spans="1:14" s="4" customFormat="1" x14ac:dyDescent="0.15">
      <c r="A805" s="64"/>
      <c r="B805" s="2"/>
      <c r="C805" s="7"/>
      <c r="D805" s="7"/>
      <c r="E805" s="7"/>
      <c r="F805" s="60"/>
      <c r="G805" s="60"/>
      <c r="H805" s="60"/>
      <c r="I805" s="61"/>
      <c r="J805" s="8"/>
      <c r="L805" s="6"/>
      <c r="M805"/>
      <c r="N805"/>
    </row>
    <row r="806" spans="1:14" s="4" customFormat="1" x14ac:dyDescent="0.15">
      <c r="A806" s="64"/>
      <c r="B806" s="2"/>
      <c r="C806" s="7"/>
      <c r="D806" s="7"/>
      <c r="E806" s="7"/>
      <c r="F806" s="60"/>
      <c r="G806" s="60"/>
      <c r="H806" s="60"/>
      <c r="I806" s="61"/>
      <c r="J806" s="8"/>
      <c r="L806" s="6"/>
      <c r="M806"/>
      <c r="N806"/>
    </row>
    <row r="807" spans="1:14" s="4" customFormat="1" x14ac:dyDescent="0.15">
      <c r="A807" s="64"/>
      <c r="B807" s="2"/>
      <c r="C807" s="7"/>
      <c r="D807" s="7"/>
      <c r="E807" s="7"/>
      <c r="F807" s="60"/>
      <c r="G807" s="60"/>
      <c r="H807" s="60"/>
      <c r="I807" s="61"/>
      <c r="J807" s="8"/>
      <c r="L807" s="6"/>
      <c r="M807"/>
      <c r="N807"/>
    </row>
    <row r="808" spans="1:14" s="4" customFormat="1" x14ac:dyDescent="0.15">
      <c r="A808" s="64"/>
      <c r="B808" s="2"/>
      <c r="C808" s="7"/>
      <c r="D808" s="7"/>
      <c r="E808" s="7"/>
      <c r="F808" s="60"/>
      <c r="G808" s="60"/>
      <c r="H808" s="60"/>
      <c r="I808" s="61"/>
      <c r="J808" s="8"/>
      <c r="L808" s="6"/>
      <c r="M808"/>
      <c r="N808"/>
    </row>
    <row r="809" spans="1:14" s="4" customFormat="1" x14ac:dyDescent="0.15">
      <c r="A809" s="64"/>
      <c r="B809" s="2"/>
      <c r="C809" s="7"/>
      <c r="D809" s="7"/>
      <c r="E809" s="7"/>
      <c r="F809" s="60"/>
      <c r="G809" s="60"/>
      <c r="H809" s="60"/>
      <c r="I809" s="61"/>
      <c r="J809" s="8"/>
      <c r="L809" s="6"/>
      <c r="M809"/>
      <c r="N809"/>
    </row>
    <row r="810" spans="1:14" s="4" customFormat="1" x14ac:dyDescent="0.15">
      <c r="A810" s="64"/>
      <c r="B810" s="2"/>
      <c r="C810" s="7"/>
      <c r="D810" s="7"/>
      <c r="E810" s="7"/>
      <c r="F810" s="60"/>
      <c r="G810" s="60"/>
      <c r="H810" s="60"/>
      <c r="I810" s="61"/>
      <c r="J810" s="8"/>
      <c r="L810" s="6"/>
      <c r="M810"/>
      <c r="N810"/>
    </row>
    <row r="811" spans="1:14" s="4" customFormat="1" x14ac:dyDescent="0.15">
      <c r="A811" s="64"/>
      <c r="B811" s="2"/>
      <c r="C811" s="7"/>
      <c r="D811" s="7"/>
      <c r="E811" s="7"/>
      <c r="F811" s="60"/>
      <c r="G811" s="60"/>
      <c r="H811" s="60"/>
      <c r="I811" s="61"/>
      <c r="J811" s="8"/>
      <c r="L811" s="6"/>
      <c r="M811"/>
      <c r="N811"/>
    </row>
    <row r="812" spans="1:14" s="4" customFormat="1" x14ac:dyDescent="0.15">
      <c r="A812" s="64"/>
      <c r="B812" s="2"/>
      <c r="C812" s="7"/>
      <c r="D812" s="7"/>
      <c r="E812" s="7"/>
      <c r="F812" s="60"/>
      <c r="G812" s="60"/>
      <c r="H812" s="60"/>
      <c r="I812" s="61"/>
      <c r="J812" s="8"/>
      <c r="L812" s="6"/>
      <c r="M812"/>
      <c r="N812"/>
    </row>
    <row r="813" spans="1:14" s="4" customFormat="1" x14ac:dyDescent="0.15">
      <c r="A813" s="64"/>
      <c r="B813" s="2"/>
      <c r="C813" s="7"/>
      <c r="D813" s="7"/>
      <c r="E813" s="7"/>
      <c r="F813" s="60"/>
      <c r="G813" s="60"/>
      <c r="H813" s="60"/>
      <c r="I813" s="61"/>
      <c r="J813" s="8"/>
      <c r="L813" s="6"/>
      <c r="M813"/>
      <c r="N813"/>
    </row>
    <row r="814" spans="1:14" s="4" customFormat="1" x14ac:dyDescent="0.15">
      <c r="A814" s="64"/>
      <c r="B814" s="2"/>
      <c r="C814" s="7"/>
      <c r="D814" s="7"/>
      <c r="E814" s="7"/>
      <c r="F814" s="60"/>
      <c r="G814" s="60"/>
      <c r="H814" s="60"/>
      <c r="I814" s="61"/>
      <c r="J814" s="8"/>
      <c r="L814" s="6"/>
      <c r="M814"/>
      <c r="N814"/>
    </row>
    <row r="815" spans="1:14" s="4" customFormat="1" x14ac:dyDescent="0.15">
      <c r="A815" s="64"/>
      <c r="B815" s="2"/>
      <c r="C815" s="7"/>
      <c r="D815" s="7"/>
      <c r="E815" s="7"/>
      <c r="F815" s="60"/>
      <c r="G815" s="60"/>
      <c r="H815" s="60"/>
      <c r="I815" s="61"/>
      <c r="J815" s="8"/>
      <c r="L815" s="6"/>
      <c r="M815"/>
      <c r="N815"/>
    </row>
    <row r="816" spans="1:14" s="4" customFormat="1" x14ac:dyDescent="0.15">
      <c r="A816" s="64"/>
      <c r="B816" s="2"/>
      <c r="C816" s="7"/>
      <c r="D816" s="7"/>
      <c r="E816" s="7"/>
      <c r="F816" s="60"/>
      <c r="G816" s="60"/>
      <c r="H816" s="60"/>
      <c r="I816" s="61"/>
      <c r="J816" s="8"/>
      <c r="L816" s="6"/>
      <c r="M816"/>
      <c r="N816"/>
    </row>
    <row r="817" spans="1:14" s="4" customFormat="1" x14ac:dyDescent="0.15">
      <c r="A817" s="64"/>
      <c r="B817" s="2"/>
      <c r="C817" s="7"/>
      <c r="D817" s="7"/>
      <c r="E817" s="7"/>
      <c r="F817" s="60"/>
      <c r="G817" s="60"/>
      <c r="H817" s="60"/>
      <c r="I817" s="61"/>
      <c r="J817" s="8"/>
      <c r="L817" s="6"/>
      <c r="M817"/>
      <c r="N817"/>
    </row>
    <row r="818" spans="1:14" s="4" customFormat="1" x14ac:dyDescent="0.15">
      <c r="A818" s="64"/>
      <c r="B818" s="2"/>
      <c r="C818" s="7"/>
      <c r="D818" s="7"/>
      <c r="E818" s="7"/>
      <c r="F818" s="60"/>
      <c r="G818" s="60"/>
      <c r="H818" s="60"/>
      <c r="I818" s="61"/>
      <c r="J818" s="8"/>
      <c r="L818" s="6"/>
      <c r="M818"/>
      <c r="N818"/>
    </row>
    <row r="819" spans="1:14" s="4" customFormat="1" x14ac:dyDescent="0.15">
      <c r="A819" s="64"/>
      <c r="B819" s="2"/>
      <c r="C819" s="7"/>
      <c r="D819" s="7"/>
      <c r="E819" s="7"/>
      <c r="F819" s="60"/>
      <c r="G819" s="60"/>
      <c r="H819" s="60"/>
      <c r="I819" s="61"/>
      <c r="J819" s="8"/>
      <c r="L819" s="6"/>
      <c r="M819"/>
      <c r="N819"/>
    </row>
    <row r="820" spans="1:14" s="4" customFormat="1" x14ac:dyDescent="0.15">
      <c r="A820" s="64"/>
      <c r="B820" s="2"/>
      <c r="C820" s="7"/>
      <c r="D820" s="7"/>
      <c r="E820" s="7"/>
      <c r="F820" s="60"/>
      <c r="G820" s="60"/>
      <c r="H820" s="60"/>
      <c r="I820" s="61"/>
      <c r="J820" s="8"/>
      <c r="L820" s="6"/>
      <c r="M820"/>
      <c r="N820"/>
    </row>
    <row r="821" spans="1:14" s="4" customFormat="1" x14ac:dyDescent="0.15">
      <c r="A821" s="64"/>
      <c r="B821" s="2"/>
      <c r="C821" s="7"/>
      <c r="D821" s="7"/>
      <c r="E821" s="7"/>
      <c r="F821" s="60"/>
      <c r="G821" s="60"/>
      <c r="H821" s="60"/>
      <c r="I821" s="61"/>
      <c r="J821" s="8"/>
      <c r="L821" s="6"/>
      <c r="M821"/>
      <c r="N821"/>
    </row>
    <row r="822" spans="1:14" s="4" customFormat="1" x14ac:dyDescent="0.15">
      <c r="A822" s="64"/>
      <c r="B822" s="2"/>
      <c r="C822" s="7"/>
      <c r="D822" s="7"/>
      <c r="E822" s="7"/>
      <c r="F822" s="60"/>
      <c r="G822" s="60"/>
      <c r="H822" s="60"/>
      <c r="I822" s="61"/>
      <c r="J822" s="8"/>
      <c r="L822" s="6"/>
      <c r="M822"/>
      <c r="N822"/>
    </row>
    <row r="823" spans="1:14" s="4" customFormat="1" x14ac:dyDescent="0.15">
      <c r="A823" s="64"/>
      <c r="B823" s="2"/>
      <c r="C823" s="7"/>
      <c r="D823" s="7"/>
      <c r="E823" s="7"/>
      <c r="F823" s="60"/>
      <c r="G823" s="60"/>
      <c r="H823" s="60"/>
      <c r="I823" s="61"/>
      <c r="J823" s="8"/>
      <c r="L823" s="6"/>
      <c r="M823"/>
      <c r="N823"/>
    </row>
    <row r="824" spans="1:14" s="4" customFormat="1" x14ac:dyDescent="0.15">
      <c r="A824" s="64"/>
      <c r="B824" s="2"/>
      <c r="C824" s="7"/>
      <c r="D824" s="7"/>
      <c r="E824" s="7"/>
      <c r="F824" s="60"/>
      <c r="G824" s="60"/>
      <c r="H824" s="60"/>
      <c r="I824" s="61"/>
      <c r="J824" s="8"/>
      <c r="L824" s="6"/>
      <c r="M824"/>
      <c r="N824"/>
    </row>
    <row r="825" spans="1:14" s="4" customFormat="1" x14ac:dyDescent="0.15">
      <c r="A825" s="64"/>
      <c r="B825" s="2"/>
      <c r="C825" s="7"/>
      <c r="D825" s="7"/>
      <c r="E825" s="7"/>
      <c r="F825" s="60"/>
      <c r="G825" s="60"/>
      <c r="H825" s="60"/>
      <c r="I825" s="61"/>
      <c r="J825" s="8"/>
      <c r="L825" s="6"/>
      <c r="M825"/>
      <c r="N825"/>
    </row>
    <row r="826" spans="1:14" s="4" customFormat="1" x14ac:dyDescent="0.15">
      <c r="A826" s="64"/>
      <c r="B826" s="2"/>
      <c r="C826" s="7"/>
      <c r="D826" s="7"/>
      <c r="E826" s="7"/>
      <c r="F826" s="60"/>
      <c r="G826" s="60"/>
      <c r="H826" s="60"/>
      <c r="I826" s="61"/>
      <c r="J826" s="8"/>
      <c r="L826" s="6"/>
      <c r="M826"/>
      <c r="N826"/>
    </row>
    <row r="827" spans="1:14" s="4" customFormat="1" x14ac:dyDescent="0.15">
      <c r="A827" s="64"/>
      <c r="B827" s="2"/>
      <c r="C827" s="7"/>
      <c r="D827" s="7"/>
      <c r="E827" s="7"/>
      <c r="F827" s="60"/>
      <c r="G827" s="60"/>
      <c r="H827" s="60"/>
      <c r="I827" s="61"/>
      <c r="J827" s="8"/>
      <c r="L827" s="6"/>
      <c r="M827"/>
      <c r="N827"/>
    </row>
    <row r="828" spans="1:14" s="4" customFormat="1" x14ac:dyDescent="0.15">
      <c r="A828" s="64"/>
      <c r="B828" s="2"/>
      <c r="C828" s="7"/>
      <c r="D828" s="7"/>
      <c r="E828" s="7"/>
      <c r="F828" s="60"/>
      <c r="G828" s="60"/>
      <c r="H828" s="60"/>
      <c r="I828" s="61"/>
      <c r="J828" s="8"/>
      <c r="L828" s="6"/>
      <c r="M828"/>
      <c r="N828"/>
    </row>
    <row r="829" spans="1:14" s="4" customFormat="1" x14ac:dyDescent="0.15">
      <c r="A829" s="64"/>
      <c r="B829" s="2"/>
      <c r="C829" s="7"/>
      <c r="D829" s="7"/>
      <c r="E829" s="7"/>
      <c r="F829" s="60"/>
      <c r="G829" s="60"/>
      <c r="H829" s="60"/>
      <c r="I829" s="61"/>
      <c r="J829" s="8"/>
      <c r="L829" s="6"/>
      <c r="M829"/>
      <c r="N829"/>
    </row>
    <row r="830" spans="1:14" s="4" customFormat="1" x14ac:dyDescent="0.15">
      <c r="A830" s="64"/>
      <c r="B830" s="2"/>
      <c r="C830" s="7"/>
      <c r="D830" s="7"/>
      <c r="E830" s="7"/>
      <c r="F830" s="60"/>
      <c r="G830" s="60"/>
      <c r="H830" s="60"/>
      <c r="I830" s="61"/>
      <c r="J830" s="8"/>
      <c r="L830" s="6"/>
      <c r="M830"/>
      <c r="N830"/>
    </row>
    <row r="831" spans="1:14" s="4" customFormat="1" x14ac:dyDescent="0.15">
      <c r="A831" s="64"/>
      <c r="B831" s="2"/>
      <c r="C831" s="7"/>
      <c r="D831" s="7"/>
      <c r="E831" s="7"/>
      <c r="F831" s="60"/>
      <c r="G831" s="60"/>
      <c r="H831" s="60"/>
      <c r="I831" s="61"/>
      <c r="J831" s="8"/>
      <c r="L831" s="6"/>
      <c r="M831"/>
      <c r="N831"/>
    </row>
    <row r="832" spans="1:14" s="4" customFormat="1" x14ac:dyDescent="0.15">
      <c r="A832" s="64"/>
      <c r="B832" s="2"/>
      <c r="C832" s="7"/>
      <c r="D832" s="7"/>
      <c r="E832" s="7"/>
      <c r="F832" s="60"/>
      <c r="G832" s="60"/>
      <c r="H832" s="60"/>
      <c r="I832" s="61"/>
      <c r="J832" s="8"/>
      <c r="L832" s="6"/>
      <c r="M832"/>
      <c r="N832"/>
    </row>
    <row r="833" spans="1:14" s="4" customFormat="1" x14ac:dyDescent="0.15">
      <c r="A833" s="64"/>
      <c r="B833" s="2"/>
      <c r="C833" s="7"/>
      <c r="D833" s="7"/>
      <c r="E833" s="7"/>
      <c r="F833" s="60"/>
      <c r="G833" s="60"/>
      <c r="H833" s="60"/>
      <c r="I833" s="61"/>
      <c r="J833" s="8"/>
      <c r="L833" s="6"/>
      <c r="M833"/>
      <c r="N833"/>
    </row>
    <row r="834" spans="1:14" s="4" customFormat="1" x14ac:dyDescent="0.15">
      <c r="A834" s="64"/>
      <c r="B834" s="2"/>
      <c r="C834" s="7"/>
      <c r="D834" s="7"/>
      <c r="E834" s="7"/>
      <c r="F834" s="60"/>
      <c r="G834" s="60"/>
      <c r="H834" s="60"/>
      <c r="I834" s="61"/>
      <c r="J834" s="8"/>
      <c r="L834" s="6"/>
      <c r="M834"/>
      <c r="N834"/>
    </row>
    <row r="835" spans="1:14" s="4" customFormat="1" x14ac:dyDescent="0.15">
      <c r="A835" s="64"/>
      <c r="B835" s="2"/>
      <c r="C835" s="7"/>
      <c r="D835" s="7"/>
      <c r="E835" s="7"/>
      <c r="F835" s="60"/>
      <c r="G835" s="60"/>
      <c r="H835" s="60"/>
      <c r="I835" s="61"/>
      <c r="J835" s="8"/>
      <c r="L835" s="6"/>
      <c r="M835"/>
      <c r="N835"/>
    </row>
    <row r="836" spans="1:14" s="4" customFormat="1" x14ac:dyDescent="0.15">
      <c r="A836" s="64"/>
      <c r="B836" s="2"/>
      <c r="C836" s="7"/>
      <c r="D836" s="7"/>
      <c r="E836" s="7"/>
      <c r="F836" s="60"/>
      <c r="G836" s="60"/>
      <c r="H836" s="60"/>
      <c r="I836" s="61"/>
      <c r="J836" s="8"/>
      <c r="L836" s="6"/>
      <c r="M836"/>
      <c r="N836"/>
    </row>
    <row r="837" spans="1:14" s="4" customFormat="1" x14ac:dyDescent="0.15">
      <c r="A837" s="64"/>
      <c r="B837" s="2"/>
      <c r="C837" s="7"/>
      <c r="D837" s="7"/>
      <c r="E837" s="7"/>
      <c r="F837" s="60"/>
      <c r="G837" s="60"/>
      <c r="H837" s="60"/>
      <c r="I837" s="61"/>
      <c r="J837" s="8"/>
      <c r="L837" s="6"/>
      <c r="M837"/>
      <c r="N837"/>
    </row>
    <row r="838" spans="1:14" s="4" customFormat="1" x14ac:dyDescent="0.15">
      <c r="A838" s="64"/>
      <c r="B838" s="2"/>
      <c r="C838" s="7"/>
      <c r="D838" s="7"/>
      <c r="E838" s="7"/>
      <c r="F838" s="60"/>
      <c r="G838" s="60"/>
      <c r="H838" s="60"/>
      <c r="I838" s="61"/>
      <c r="J838" s="8"/>
      <c r="L838" s="6"/>
      <c r="M838"/>
      <c r="N838"/>
    </row>
    <row r="839" spans="1:14" s="4" customFormat="1" x14ac:dyDescent="0.15">
      <c r="A839" s="64"/>
      <c r="B839" s="2"/>
      <c r="C839" s="7"/>
      <c r="D839" s="7"/>
      <c r="E839" s="7"/>
      <c r="F839" s="60"/>
      <c r="G839" s="60"/>
      <c r="H839" s="60"/>
      <c r="I839" s="61"/>
      <c r="J839" s="8"/>
      <c r="L839" s="6"/>
      <c r="M839"/>
      <c r="N839"/>
    </row>
    <row r="840" spans="1:14" s="4" customFormat="1" x14ac:dyDescent="0.15">
      <c r="A840" s="64"/>
      <c r="B840" s="2"/>
      <c r="C840" s="7"/>
      <c r="D840" s="7"/>
      <c r="E840" s="7"/>
      <c r="F840" s="60"/>
      <c r="G840" s="60"/>
      <c r="H840" s="60"/>
      <c r="I840" s="61"/>
      <c r="J840" s="8"/>
      <c r="L840" s="6"/>
      <c r="M840"/>
      <c r="N840"/>
    </row>
    <row r="841" spans="1:14" s="4" customFormat="1" x14ac:dyDescent="0.15">
      <c r="A841" s="64"/>
      <c r="B841" s="2"/>
      <c r="C841" s="7"/>
      <c r="D841" s="7"/>
      <c r="E841" s="7"/>
      <c r="F841" s="60"/>
      <c r="G841" s="60"/>
      <c r="H841" s="60"/>
      <c r="I841" s="61"/>
      <c r="J841" s="8"/>
      <c r="L841" s="6"/>
      <c r="M841"/>
      <c r="N841"/>
    </row>
    <row r="842" spans="1:14" s="4" customFormat="1" x14ac:dyDescent="0.15">
      <c r="A842" s="64"/>
      <c r="B842" s="2"/>
      <c r="C842" s="7"/>
      <c r="D842" s="7"/>
      <c r="E842" s="7"/>
      <c r="F842" s="60"/>
      <c r="G842" s="60"/>
      <c r="H842" s="60"/>
      <c r="I842" s="61"/>
      <c r="J842" s="8"/>
      <c r="L842" s="6"/>
      <c r="M842"/>
      <c r="N842"/>
    </row>
    <row r="843" spans="1:14" s="4" customFormat="1" x14ac:dyDescent="0.15">
      <c r="A843" s="64"/>
      <c r="B843" s="2"/>
      <c r="C843" s="7"/>
      <c r="D843" s="7"/>
      <c r="E843" s="7"/>
      <c r="F843" s="60"/>
      <c r="G843" s="60"/>
      <c r="H843" s="60"/>
      <c r="I843" s="61"/>
      <c r="J843" s="8"/>
      <c r="L843" s="6"/>
      <c r="M843"/>
      <c r="N843"/>
    </row>
    <row r="844" spans="1:14" s="4" customFormat="1" x14ac:dyDescent="0.15">
      <c r="A844" s="64"/>
      <c r="B844" s="2"/>
      <c r="C844" s="7"/>
      <c r="D844" s="7"/>
      <c r="E844" s="7"/>
      <c r="F844" s="60"/>
      <c r="G844" s="60"/>
      <c r="H844" s="60"/>
      <c r="I844" s="61"/>
      <c r="J844" s="8"/>
      <c r="L844" s="6"/>
      <c r="M844"/>
      <c r="N844"/>
    </row>
    <row r="845" spans="1:14" s="4" customFormat="1" x14ac:dyDescent="0.15">
      <c r="A845" s="64"/>
      <c r="B845" s="2"/>
      <c r="C845" s="7"/>
      <c r="D845" s="7"/>
      <c r="E845" s="7"/>
      <c r="F845" s="60"/>
      <c r="G845" s="60"/>
      <c r="H845" s="60"/>
      <c r="I845" s="61"/>
      <c r="J845" s="8"/>
      <c r="L845" s="6"/>
      <c r="M845"/>
      <c r="N845"/>
    </row>
    <row r="846" spans="1:14" s="4" customFormat="1" x14ac:dyDescent="0.15">
      <c r="A846" s="64"/>
      <c r="B846" s="2"/>
      <c r="C846" s="7"/>
      <c r="D846" s="7"/>
      <c r="E846" s="7"/>
      <c r="F846" s="60"/>
      <c r="G846" s="60"/>
      <c r="H846" s="60"/>
      <c r="I846" s="61"/>
      <c r="J846" s="8"/>
      <c r="L846" s="6"/>
      <c r="M846"/>
      <c r="N846"/>
    </row>
    <row r="847" spans="1:14" s="4" customFormat="1" x14ac:dyDescent="0.15">
      <c r="A847" s="64"/>
      <c r="B847" s="2"/>
      <c r="C847" s="7"/>
      <c r="D847" s="7"/>
      <c r="E847" s="7"/>
      <c r="F847" s="60"/>
      <c r="G847" s="60"/>
      <c r="H847" s="60"/>
      <c r="I847" s="61"/>
      <c r="J847" s="8"/>
      <c r="L847" s="6"/>
      <c r="M847"/>
      <c r="N847"/>
    </row>
    <row r="848" spans="1:14" s="4" customFormat="1" x14ac:dyDescent="0.15">
      <c r="A848" s="64"/>
      <c r="B848" s="2"/>
      <c r="C848" s="7"/>
      <c r="D848" s="7"/>
      <c r="E848" s="7"/>
      <c r="F848" s="60"/>
      <c r="G848" s="60"/>
      <c r="H848" s="60"/>
      <c r="I848" s="61"/>
      <c r="J848" s="8"/>
      <c r="L848" s="6"/>
      <c r="M848"/>
      <c r="N848"/>
    </row>
    <row r="849" spans="1:14" s="4" customFormat="1" x14ac:dyDescent="0.15">
      <c r="A849" s="64"/>
      <c r="B849" s="2"/>
      <c r="C849" s="7"/>
      <c r="D849" s="7"/>
      <c r="E849" s="7"/>
      <c r="F849" s="60"/>
      <c r="G849" s="60"/>
      <c r="H849" s="60"/>
      <c r="I849" s="61"/>
      <c r="J849" s="8"/>
      <c r="L849" s="6"/>
      <c r="M849"/>
      <c r="N849"/>
    </row>
    <row r="850" spans="1:14" s="4" customFormat="1" x14ac:dyDescent="0.15">
      <c r="A850" s="64"/>
      <c r="B850" s="2"/>
      <c r="C850" s="7"/>
      <c r="D850" s="7"/>
      <c r="E850" s="7"/>
      <c r="F850" s="60"/>
      <c r="G850" s="60"/>
      <c r="H850" s="60"/>
      <c r="I850" s="61"/>
      <c r="J850" s="8"/>
      <c r="L850" s="6"/>
      <c r="M850"/>
      <c r="N850"/>
    </row>
    <row r="851" spans="1:14" s="4" customFormat="1" x14ac:dyDescent="0.15">
      <c r="A851" s="64"/>
      <c r="B851" s="2"/>
      <c r="C851" s="7"/>
      <c r="D851" s="7"/>
      <c r="E851" s="7"/>
      <c r="F851" s="60"/>
      <c r="G851" s="60"/>
      <c r="H851" s="60"/>
      <c r="I851" s="61"/>
      <c r="J851" s="8"/>
      <c r="L851" s="6"/>
      <c r="M851"/>
      <c r="N851"/>
    </row>
    <row r="852" spans="1:14" s="4" customFormat="1" x14ac:dyDescent="0.15">
      <c r="A852" s="64"/>
      <c r="B852" s="2"/>
      <c r="C852" s="7"/>
      <c r="D852" s="7"/>
      <c r="E852" s="7"/>
      <c r="F852" s="60"/>
      <c r="G852" s="60"/>
      <c r="H852" s="60"/>
      <c r="I852" s="61"/>
      <c r="J852" s="8"/>
      <c r="L852" s="6"/>
      <c r="M852"/>
      <c r="N852"/>
    </row>
    <row r="853" spans="1:14" s="4" customFormat="1" x14ac:dyDescent="0.15">
      <c r="A853" s="64"/>
      <c r="B853" s="2"/>
      <c r="C853" s="7"/>
      <c r="D853" s="7"/>
      <c r="E853" s="7"/>
      <c r="F853" s="60"/>
      <c r="G853" s="60"/>
      <c r="H853" s="60"/>
      <c r="I853" s="61"/>
      <c r="J853" s="8"/>
      <c r="L853" s="6"/>
      <c r="M853"/>
      <c r="N853"/>
    </row>
    <row r="854" spans="1:14" s="4" customFormat="1" x14ac:dyDescent="0.15">
      <c r="A854" s="64"/>
      <c r="B854" s="2"/>
      <c r="C854" s="7"/>
      <c r="D854" s="7"/>
      <c r="E854" s="7"/>
      <c r="F854" s="60"/>
      <c r="G854" s="60"/>
      <c r="H854" s="60"/>
      <c r="I854" s="61"/>
      <c r="J854" s="8"/>
      <c r="L854" s="6"/>
      <c r="M854"/>
      <c r="N854"/>
    </row>
    <row r="855" spans="1:14" s="4" customFormat="1" x14ac:dyDescent="0.15">
      <c r="A855" s="64"/>
      <c r="B855" s="2"/>
      <c r="C855" s="7"/>
      <c r="D855" s="7"/>
      <c r="E855" s="7"/>
      <c r="F855" s="60"/>
      <c r="G855" s="60"/>
      <c r="H855" s="60"/>
      <c r="I855" s="61"/>
      <c r="J855" s="8"/>
      <c r="L855" s="6"/>
      <c r="M855"/>
      <c r="N855"/>
    </row>
    <row r="856" spans="1:14" s="4" customFormat="1" x14ac:dyDescent="0.15">
      <c r="A856" s="64"/>
      <c r="B856" s="2"/>
      <c r="C856" s="7"/>
      <c r="D856" s="7"/>
      <c r="E856" s="7"/>
      <c r="F856" s="60"/>
      <c r="G856" s="60"/>
      <c r="H856" s="60"/>
      <c r="I856" s="61"/>
      <c r="J856" s="8"/>
      <c r="L856" s="6"/>
      <c r="M856"/>
      <c r="N856"/>
    </row>
    <row r="857" spans="1:14" s="4" customFormat="1" x14ac:dyDescent="0.15">
      <c r="A857" s="64"/>
      <c r="B857" s="2"/>
      <c r="C857" s="7"/>
      <c r="D857" s="7"/>
      <c r="E857" s="7"/>
      <c r="F857" s="60"/>
      <c r="G857" s="60"/>
      <c r="H857" s="60"/>
      <c r="I857" s="61"/>
      <c r="J857" s="8"/>
      <c r="L857" s="6"/>
      <c r="M857"/>
      <c r="N857"/>
    </row>
    <row r="858" spans="1:14" s="4" customFormat="1" x14ac:dyDescent="0.15">
      <c r="A858" s="64"/>
      <c r="B858" s="2"/>
      <c r="C858" s="7"/>
      <c r="D858" s="7"/>
      <c r="E858" s="7"/>
      <c r="F858" s="60"/>
      <c r="G858" s="60"/>
      <c r="H858" s="60"/>
      <c r="I858" s="61"/>
      <c r="J858" s="8"/>
      <c r="L858" s="6"/>
      <c r="M858"/>
      <c r="N858"/>
    </row>
    <row r="859" spans="1:14" s="4" customFormat="1" x14ac:dyDescent="0.15">
      <c r="A859" s="64"/>
      <c r="B859" s="2"/>
      <c r="C859" s="7"/>
      <c r="D859" s="7"/>
      <c r="E859" s="7"/>
      <c r="F859" s="60"/>
      <c r="G859" s="60"/>
      <c r="H859" s="60"/>
      <c r="I859" s="61"/>
      <c r="J859" s="8"/>
      <c r="L859" s="6"/>
      <c r="M859"/>
      <c r="N859"/>
    </row>
    <row r="860" spans="1:14" s="4" customFormat="1" x14ac:dyDescent="0.15">
      <c r="A860" s="64"/>
      <c r="B860" s="2"/>
      <c r="C860" s="7"/>
      <c r="D860" s="7"/>
      <c r="E860" s="7"/>
      <c r="F860" s="60"/>
      <c r="G860" s="60"/>
      <c r="H860" s="60"/>
      <c r="I860" s="61"/>
      <c r="J860" s="8"/>
      <c r="L860" s="6"/>
      <c r="M860"/>
      <c r="N860"/>
    </row>
    <row r="861" spans="1:14" s="4" customFormat="1" x14ac:dyDescent="0.15">
      <c r="A861" s="64"/>
      <c r="B861" s="2"/>
      <c r="C861" s="7"/>
      <c r="D861" s="7"/>
      <c r="E861" s="7"/>
      <c r="F861" s="60"/>
      <c r="G861" s="60"/>
      <c r="H861" s="60"/>
      <c r="I861" s="61"/>
      <c r="J861" s="8"/>
      <c r="L861" s="6"/>
      <c r="M861"/>
      <c r="N861"/>
    </row>
    <row r="862" spans="1:14" s="4" customFormat="1" x14ac:dyDescent="0.15">
      <c r="A862" s="64"/>
      <c r="B862" s="2"/>
      <c r="C862" s="7"/>
      <c r="D862" s="7"/>
      <c r="E862" s="7"/>
      <c r="F862" s="60"/>
      <c r="G862" s="60"/>
      <c r="H862" s="60"/>
      <c r="I862" s="61"/>
      <c r="J862" s="8"/>
      <c r="L862" s="6"/>
      <c r="M862"/>
      <c r="N862"/>
    </row>
    <row r="863" spans="1:14" s="4" customFormat="1" x14ac:dyDescent="0.15">
      <c r="A863" s="64"/>
      <c r="B863" s="2"/>
      <c r="C863" s="7"/>
      <c r="D863" s="7"/>
      <c r="E863" s="7"/>
      <c r="F863" s="60"/>
      <c r="G863" s="60"/>
      <c r="H863" s="60"/>
      <c r="I863" s="61"/>
      <c r="J863" s="8"/>
      <c r="L863" s="6"/>
      <c r="M863"/>
      <c r="N863"/>
    </row>
    <row r="864" spans="1:14" s="4" customFormat="1" x14ac:dyDescent="0.15">
      <c r="A864" s="64"/>
      <c r="B864" s="2"/>
      <c r="C864" s="7"/>
      <c r="D864" s="7"/>
      <c r="E864" s="7"/>
      <c r="F864" s="60"/>
      <c r="G864" s="60"/>
      <c r="H864" s="60"/>
      <c r="I864" s="61"/>
      <c r="J864" s="8"/>
      <c r="L864" s="6"/>
      <c r="M864"/>
      <c r="N864"/>
    </row>
    <row r="865" spans="1:14" s="4" customFormat="1" x14ac:dyDescent="0.15">
      <c r="A865" s="64"/>
      <c r="B865" s="2"/>
      <c r="C865" s="7"/>
      <c r="D865" s="7"/>
      <c r="E865" s="7"/>
      <c r="F865" s="60"/>
      <c r="G865" s="60"/>
      <c r="H865" s="60"/>
      <c r="I865" s="61"/>
      <c r="J865" s="8"/>
      <c r="L865" s="6"/>
      <c r="M865"/>
      <c r="N865"/>
    </row>
    <row r="866" spans="1:14" s="4" customFormat="1" x14ac:dyDescent="0.15">
      <c r="A866" s="64"/>
      <c r="B866" s="2"/>
      <c r="C866" s="7"/>
      <c r="D866" s="7"/>
      <c r="E866" s="7"/>
      <c r="F866" s="60"/>
      <c r="G866" s="60"/>
      <c r="H866" s="60"/>
      <c r="I866" s="61"/>
      <c r="J866" s="8"/>
      <c r="L866" s="6"/>
      <c r="M866"/>
      <c r="N866"/>
    </row>
    <row r="867" spans="1:14" s="4" customFormat="1" x14ac:dyDescent="0.15">
      <c r="A867" s="64"/>
      <c r="B867" s="2"/>
      <c r="C867" s="7"/>
      <c r="D867" s="7"/>
      <c r="E867" s="7"/>
      <c r="F867" s="60"/>
      <c r="G867" s="60"/>
      <c r="H867" s="60"/>
      <c r="I867" s="61"/>
      <c r="J867" s="8"/>
      <c r="L867" s="6"/>
      <c r="M867"/>
      <c r="N867"/>
    </row>
    <row r="868" spans="1:14" s="4" customFormat="1" x14ac:dyDescent="0.15">
      <c r="A868" s="64"/>
      <c r="B868" s="2"/>
      <c r="C868" s="7"/>
      <c r="D868" s="7"/>
      <c r="E868" s="7"/>
      <c r="F868" s="60"/>
      <c r="G868" s="60"/>
      <c r="H868" s="60"/>
      <c r="I868" s="61"/>
      <c r="J868" s="8"/>
      <c r="L868" s="6"/>
      <c r="M868"/>
      <c r="N868"/>
    </row>
    <row r="869" spans="1:14" s="4" customFormat="1" x14ac:dyDescent="0.15">
      <c r="A869" s="64"/>
      <c r="B869" s="2"/>
      <c r="C869" s="7"/>
      <c r="D869" s="7"/>
      <c r="E869" s="7"/>
      <c r="F869" s="60"/>
      <c r="G869" s="60"/>
      <c r="H869" s="60"/>
      <c r="I869" s="61"/>
      <c r="J869" s="8"/>
      <c r="L869" s="6"/>
      <c r="M869"/>
      <c r="N869"/>
    </row>
    <row r="870" spans="1:14" s="4" customFormat="1" x14ac:dyDescent="0.15">
      <c r="A870" s="64"/>
      <c r="B870" s="2"/>
      <c r="C870" s="7"/>
      <c r="D870" s="7"/>
      <c r="E870" s="7"/>
      <c r="F870" s="60"/>
      <c r="G870" s="60"/>
      <c r="H870" s="60"/>
      <c r="I870" s="61"/>
      <c r="J870" s="8"/>
      <c r="L870" s="6"/>
      <c r="M870"/>
      <c r="N870"/>
    </row>
    <row r="871" spans="1:14" s="4" customFormat="1" x14ac:dyDescent="0.15">
      <c r="A871" s="64"/>
      <c r="B871" s="2"/>
      <c r="C871" s="7"/>
      <c r="D871" s="7"/>
      <c r="E871" s="7"/>
      <c r="F871" s="60"/>
      <c r="G871" s="60"/>
      <c r="H871" s="60"/>
      <c r="I871" s="61"/>
      <c r="J871" s="8"/>
      <c r="L871" s="6"/>
      <c r="M871"/>
      <c r="N871"/>
    </row>
    <row r="872" spans="1:14" s="4" customFormat="1" x14ac:dyDescent="0.15">
      <c r="A872" s="64"/>
      <c r="B872" s="2"/>
      <c r="C872" s="7"/>
      <c r="D872" s="7"/>
      <c r="E872" s="7"/>
      <c r="F872" s="60"/>
      <c r="G872" s="60"/>
      <c r="H872" s="60"/>
      <c r="I872" s="61"/>
      <c r="J872" s="8"/>
      <c r="L872" s="6"/>
      <c r="M872"/>
      <c r="N872"/>
    </row>
    <row r="873" spans="1:14" s="4" customFormat="1" x14ac:dyDescent="0.15">
      <c r="A873" s="64"/>
      <c r="B873" s="2"/>
      <c r="C873" s="7"/>
      <c r="D873" s="7"/>
      <c r="E873" s="7"/>
      <c r="F873" s="60"/>
      <c r="G873" s="60"/>
      <c r="H873" s="60"/>
      <c r="I873" s="61"/>
      <c r="J873" s="8"/>
      <c r="L873" s="6"/>
      <c r="M873"/>
      <c r="N873"/>
    </row>
    <row r="874" spans="1:14" s="4" customFormat="1" x14ac:dyDescent="0.15">
      <c r="A874" s="64"/>
      <c r="B874" s="2"/>
      <c r="C874" s="7"/>
      <c r="D874" s="7"/>
      <c r="E874" s="7"/>
      <c r="F874" s="60"/>
      <c r="G874" s="60"/>
      <c r="H874" s="60"/>
      <c r="I874" s="61"/>
      <c r="J874" s="8"/>
      <c r="L874" s="6"/>
      <c r="M874"/>
      <c r="N874"/>
    </row>
    <row r="875" spans="1:14" s="4" customFormat="1" x14ac:dyDescent="0.15">
      <c r="A875" s="64"/>
      <c r="B875" s="2"/>
      <c r="C875" s="7"/>
      <c r="D875" s="7"/>
      <c r="E875" s="7"/>
      <c r="F875" s="60"/>
      <c r="G875" s="60"/>
      <c r="H875" s="60"/>
      <c r="I875" s="61"/>
      <c r="J875" s="8"/>
      <c r="L875" s="6"/>
      <c r="M875"/>
      <c r="N875"/>
    </row>
    <row r="876" spans="1:14" s="4" customFormat="1" x14ac:dyDescent="0.15">
      <c r="A876" s="64"/>
      <c r="B876" s="2"/>
      <c r="C876" s="7"/>
      <c r="D876" s="7"/>
      <c r="E876" s="7"/>
      <c r="F876" s="60"/>
      <c r="G876" s="60"/>
      <c r="H876" s="60"/>
      <c r="I876" s="61"/>
      <c r="J876" s="8"/>
      <c r="L876" s="6"/>
      <c r="M876"/>
      <c r="N876"/>
    </row>
    <row r="877" spans="1:14" s="4" customFormat="1" x14ac:dyDescent="0.15">
      <c r="A877" s="64"/>
      <c r="B877" s="2"/>
      <c r="C877" s="7"/>
      <c r="D877" s="7"/>
      <c r="E877" s="7"/>
      <c r="F877" s="60"/>
      <c r="G877" s="60"/>
      <c r="H877" s="60"/>
      <c r="I877" s="61"/>
      <c r="J877" s="8"/>
      <c r="L877" s="6"/>
      <c r="M877"/>
      <c r="N877"/>
    </row>
    <row r="878" spans="1:14" s="4" customFormat="1" x14ac:dyDescent="0.15">
      <c r="A878" s="64"/>
      <c r="B878" s="2"/>
      <c r="C878" s="7"/>
      <c r="D878" s="7"/>
      <c r="E878" s="7"/>
      <c r="F878" s="60"/>
      <c r="G878" s="60"/>
      <c r="H878" s="60"/>
      <c r="I878" s="61"/>
      <c r="J878" s="8"/>
      <c r="L878" s="6"/>
      <c r="M878"/>
      <c r="N878"/>
    </row>
    <row r="879" spans="1:14" s="4" customFormat="1" x14ac:dyDescent="0.15">
      <c r="A879" s="64"/>
      <c r="B879" s="2"/>
      <c r="C879" s="7"/>
      <c r="D879" s="7"/>
      <c r="E879" s="7"/>
      <c r="F879" s="60"/>
      <c r="G879" s="60"/>
      <c r="H879" s="60"/>
      <c r="I879" s="61"/>
      <c r="J879" s="8"/>
      <c r="L879" s="6"/>
      <c r="M879"/>
      <c r="N879"/>
    </row>
    <row r="880" spans="1:14" s="4" customFormat="1" x14ac:dyDescent="0.15">
      <c r="A880" s="64"/>
      <c r="B880" s="2"/>
      <c r="C880" s="7"/>
      <c r="D880" s="7"/>
      <c r="E880" s="7"/>
      <c r="F880" s="60"/>
      <c r="G880" s="60"/>
      <c r="H880" s="60"/>
      <c r="I880" s="61"/>
      <c r="J880" s="8"/>
      <c r="L880" s="6"/>
      <c r="M880"/>
      <c r="N880"/>
    </row>
    <row r="881" spans="1:14" s="4" customFormat="1" x14ac:dyDescent="0.15">
      <c r="A881" s="64"/>
      <c r="B881" s="2"/>
      <c r="C881" s="7"/>
      <c r="D881" s="7"/>
      <c r="E881" s="7"/>
      <c r="F881" s="60"/>
      <c r="G881" s="60"/>
      <c r="H881" s="60"/>
      <c r="I881" s="61"/>
      <c r="J881" s="8"/>
      <c r="L881" s="6"/>
      <c r="M881"/>
      <c r="N881"/>
    </row>
    <row r="882" spans="1:14" s="4" customFormat="1" x14ac:dyDescent="0.15">
      <c r="A882" s="64"/>
      <c r="B882" s="2"/>
      <c r="C882" s="7"/>
      <c r="D882" s="7"/>
      <c r="E882" s="7"/>
      <c r="F882" s="60"/>
      <c r="G882" s="60"/>
      <c r="H882" s="60"/>
      <c r="I882" s="61"/>
      <c r="J882" s="8"/>
      <c r="L882" s="6"/>
      <c r="M882"/>
      <c r="N882"/>
    </row>
    <row r="883" spans="1:14" s="4" customFormat="1" x14ac:dyDescent="0.15">
      <c r="A883" s="64"/>
      <c r="B883" s="2"/>
      <c r="C883" s="7"/>
      <c r="D883" s="7"/>
      <c r="E883" s="7"/>
      <c r="F883" s="60"/>
      <c r="G883" s="60"/>
      <c r="H883" s="60"/>
      <c r="I883" s="61"/>
      <c r="J883" s="8"/>
      <c r="L883" s="6"/>
      <c r="M883"/>
      <c r="N883"/>
    </row>
    <row r="884" spans="1:14" s="4" customFormat="1" x14ac:dyDescent="0.15">
      <c r="A884" s="64"/>
      <c r="B884" s="2"/>
      <c r="C884" s="7"/>
      <c r="D884" s="7"/>
      <c r="E884" s="7"/>
      <c r="F884" s="60"/>
      <c r="G884" s="60"/>
      <c r="H884" s="60"/>
      <c r="I884" s="61"/>
      <c r="J884" s="8"/>
      <c r="L884" s="6"/>
      <c r="M884"/>
      <c r="N884"/>
    </row>
    <row r="885" spans="1:14" s="4" customFormat="1" x14ac:dyDescent="0.15">
      <c r="A885" s="64"/>
      <c r="B885" s="2"/>
      <c r="C885" s="7"/>
      <c r="D885" s="7"/>
      <c r="E885" s="7"/>
      <c r="F885" s="60"/>
      <c r="G885" s="60"/>
      <c r="H885" s="60"/>
      <c r="I885" s="61"/>
      <c r="J885" s="8"/>
      <c r="L885" s="6"/>
      <c r="M885"/>
      <c r="N885"/>
    </row>
    <row r="886" spans="1:14" s="4" customFormat="1" x14ac:dyDescent="0.15">
      <c r="A886" s="64"/>
      <c r="B886" s="2"/>
      <c r="C886" s="7"/>
      <c r="D886" s="7"/>
      <c r="E886" s="7"/>
      <c r="F886" s="60"/>
      <c r="G886" s="60"/>
      <c r="H886" s="60"/>
      <c r="I886" s="61"/>
      <c r="J886" s="8"/>
      <c r="L886" s="6"/>
      <c r="M886"/>
      <c r="N886"/>
    </row>
    <row r="887" spans="1:14" s="4" customFormat="1" x14ac:dyDescent="0.15">
      <c r="A887" s="64"/>
      <c r="B887" s="2"/>
      <c r="C887" s="7"/>
      <c r="D887" s="7"/>
      <c r="E887" s="7"/>
      <c r="F887" s="60"/>
      <c r="G887" s="60"/>
      <c r="H887" s="60"/>
      <c r="I887" s="61"/>
      <c r="J887" s="8"/>
      <c r="L887" s="6"/>
      <c r="M887"/>
      <c r="N887"/>
    </row>
    <row r="888" spans="1:14" s="4" customFormat="1" x14ac:dyDescent="0.15">
      <c r="A888" s="64"/>
      <c r="B888" s="2"/>
      <c r="C888" s="7"/>
      <c r="D888" s="7"/>
      <c r="E888" s="7"/>
      <c r="F888" s="60"/>
      <c r="G888" s="60"/>
      <c r="H888" s="60"/>
      <c r="I888" s="61"/>
      <c r="J888" s="8"/>
      <c r="L888" s="6"/>
      <c r="M888"/>
      <c r="N888"/>
    </row>
    <row r="889" spans="1:14" s="4" customFormat="1" x14ac:dyDescent="0.15">
      <c r="A889" s="64"/>
      <c r="B889" s="2"/>
      <c r="C889" s="7"/>
      <c r="D889" s="7"/>
      <c r="E889" s="7"/>
      <c r="F889" s="60"/>
      <c r="G889" s="60"/>
      <c r="H889" s="60"/>
      <c r="I889" s="61"/>
      <c r="J889" s="8"/>
      <c r="L889" s="6"/>
      <c r="M889"/>
      <c r="N889"/>
    </row>
    <row r="890" spans="1:14" s="4" customFormat="1" x14ac:dyDescent="0.15">
      <c r="A890" s="64"/>
      <c r="B890" s="2"/>
      <c r="C890" s="7"/>
      <c r="D890" s="7"/>
      <c r="E890" s="7"/>
      <c r="F890" s="60"/>
      <c r="G890" s="60"/>
      <c r="H890" s="60"/>
      <c r="I890" s="61"/>
      <c r="J890" s="8"/>
      <c r="L890" s="6"/>
      <c r="M890"/>
      <c r="N890"/>
    </row>
    <row r="891" spans="1:14" s="4" customFormat="1" x14ac:dyDescent="0.15">
      <c r="A891" s="64"/>
      <c r="B891" s="2"/>
      <c r="C891" s="7"/>
      <c r="D891" s="7"/>
      <c r="E891" s="7"/>
      <c r="F891" s="60"/>
      <c r="G891" s="60"/>
      <c r="H891" s="60"/>
      <c r="I891" s="61"/>
      <c r="J891" s="8"/>
      <c r="L891" s="6"/>
      <c r="M891"/>
      <c r="N891"/>
    </row>
    <row r="892" spans="1:14" s="4" customFormat="1" x14ac:dyDescent="0.15">
      <c r="A892" s="64"/>
      <c r="B892" s="2"/>
      <c r="C892" s="7"/>
      <c r="D892" s="7"/>
      <c r="E892" s="7"/>
      <c r="F892" s="60"/>
      <c r="G892" s="60"/>
      <c r="H892" s="60"/>
      <c r="I892" s="61"/>
      <c r="J892" s="8"/>
      <c r="L892" s="6"/>
      <c r="M892"/>
      <c r="N892"/>
    </row>
    <row r="893" spans="1:14" s="4" customFormat="1" x14ac:dyDescent="0.15">
      <c r="A893" s="64"/>
      <c r="B893" s="2"/>
      <c r="C893" s="7"/>
      <c r="D893" s="7"/>
      <c r="E893" s="7"/>
      <c r="F893" s="60"/>
      <c r="G893" s="60"/>
      <c r="H893" s="60"/>
      <c r="I893" s="61"/>
      <c r="J893" s="8"/>
      <c r="L893" s="6"/>
      <c r="M893"/>
      <c r="N893"/>
    </row>
    <row r="894" spans="1:14" s="4" customFormat="1" x14ac:dyDescent="0.15">
      <c r="A894" s="64"/>
      <c r="B894" s="2"/>
      <c r="C894" s="7"/>
      <c r="D894" s="7"/>
      <c r="E894" s="7"/>
      <c r="F894" s="60"/>
      <c r="G894" s="60"/>
      <c r="H894" s="60"/>
      <c r="I894" s="61"/>
      <c r="J894" s="8"/>
      <c r="L894" s="6"/>
      <c r="M894"/>
      <c r="N894"/>
    </row>
    <row r="895" spans="1:14" s="4" customFormat="1" x14ac:dyDescent="0.15">
      <c r="A895" s="64"/>
      <c r="B895" s="2"/>
      <c r="C895" s="7"/>
      <c r="D895" s="7"/>
      <c r="E895" s="7"/>
      <c r="F895" s="60"/>
      <c r="G895" s="60"/>
      <c r="H895" s="60"/>
      <c r="I895" s="61"/>
      <c r="J895" s="8"/>
      <c r="L895" s="6"/>
      <c r="M895"/>
      <c r="N895"/>
    </row>
    <row r="896" spans="1:14" s="4" customFormat="1" x14ac:dyDescent="0.15">
      <c r="A896" s="64"/>
      <c r="B896" s="2"/>
      <c r="C896" s="7"/>
      <c r="D896" s="7"/>
      <c r="E896" s="7"/>
      <c r="F896" s="60"/>
      <c r="G896" s="60"/>
      <c r="H896" s="60"/>
      <c r="I896" s="61"/>
      <c r="J896" s="8"/>
      <c r="L896" s="6"/>
      <c r="M896"/>
      <c r="N896"/>
    </row>
    <row r="897" spans="1:14" s="4" customFormat="1" x14ac:dyDescent="0.15">
      <c r="A897" s="64"/>
      <c r="B897" s="2"/>
      <c r="C897" s="7"/>
      <c r="D897" s="7"/>
      <c r="E897" s="7"/>
      <c r="F897" s="60"/>
      <c r="G897" s="60"/>
      <c r="H897" s="60"/>
      <c r="I897" s="61"/>
      <c r="J897" s="8"/>
      <c r="L897" s="6"/>
      <c r="M897"/>
      <c r="N897"/>
    </row>
    <row r="898" spans="1:14" s="4" customFormat="1" x14ac:dyDescent="0.15">
      <c r="A898" s="64"/>
      <c r="B898" s="2"/>
      <c r="C898" s="7"/>
      <c r="D898" s="7"/>
      <c r="E898" s="7"/>
      <c r="F898" s="60"/>
      <c r="G898" s="60"/>
      <c r="H898" s="60"/>
      <c r="I898" s="61"/>
      <c r="J898" s="8"/>
      <c r="L898" s="6"/>
      <c r="M898"/>
      <c r="N898"/>
    </row>
    <row r="899" spans="1:14" s="4" customFormat="1" x14ac:dyDescent="0.15">
      <c r="A899" s="64"/>
      <c r="B899" s="2"/>
      <c r="C899" s="7"/>
      <c r="D899" s="7"/>
      <c r="E899" s="7"/>
      <c r="F899" s="60"/>
      <c r="G899" s="60"/>
      <c r="H899" s="60"/>
      <c r="I899" s="61"/>
      <c r="J899" s="8"/>
      <c r="L899" s="6"/>
      <c r="M899"/>
      <c r="N899"/>
    </row>
    <row r="900" spans="1:14" s="4" customFormat="1" x14ac:dyDescent="0.15">
      <c r="A900" s="64"/>
      <c r="B900" s="2"/>
      <c r="C900" s="7"/>
      <c r="D900" s="7"/>
      <c r="E900" s="7"/>
      <c r="F900" s="60"/>
      <c r="G900" s="60"/>
      <c r="H900" s="60"/>
      <c r="I900" s="61"/>
      <c r="J900" s="8"/>
      <c r="L900" s="6"/>
      <c r="M900"/>
      <c r="N900"/>
    </row>
    <row r="901" spans="1:14" s="4" customFormat="1" x14ac:dyDescent="0.15">
      <c r="A901" s="64"/>
      <c r="B901" s="2"/>
      <c r="C901" s="7"/>
      <c r="D901" s="7"/>
      <c r="E901" s="7"/>
      <c r="F901" s="60"/>
      <c r="G901" s="60"/>
      <c r="H901" s="60"/>
      <c r="I901" s="61"/>
      <c r="J901" s="8"/>
      <c r="L901" s="6"/>
      <c r="M901"/>
      <c r="N901"/>
    </row>
    <row r="902" spans="1:14" s="4" customFormat="1" x14ac:dyDescent="0.15">
      <c r="A902" s="64"/>
      <c r="B902" s="2"/>
      <c r="C902" s="7"/>
      <c r="D902" s="7"/>
      <c r="E902" s="7"/>
      <c r="F902" s="60"/>
      <c r="G902" s="60"/>
      <c r="H902" s="60"/>
      <c r="I902" s="61"/>
      <c r="J902" s="8"/>
      <c r="L902" s="6"/>
      <c r="M902"/>
      <c r="N902"/>
    </row>
    <row r="903" spans="1:14" s="4" customFormat="1" x14ac:dyDescent="0.15">
      <c r="A903" s="64"/>
      <c r="B903" s="2"/>
      <c r="C903" s="7"/>
      <c r="D903" s="7"/>
      <c r="E903" s="7"/>
      <c r="F903" s="60"/>
      <c r="G903" s="60"/>
      <c r="H903" s="60"/>
      <c r="I903" s="61"/>
      <c r="J903" s="8"/>
      <c r="L903" s="6"/>
      <c r="M903"/>
      <c r="N903"/>
    </row>
  </sheetData>
  <autoFilter ref="A3:N86"/>
  <mergeCells count="2">
    <mergeCell ref="A2:L2"/>
    <mergeCell ref="A86:L86"/>
  </mergeCells>
  <phoneticPr fontId="32" type="noConversion"/>
  <printOptions horizontalCentered="1"/>
  <pageMargins left="0" right="0" top="0.196527777777778" bottom="1.1812499999999999" header="0.51180555555555496" footer="0"/>
  <pageSetup paperSize="9" firstPageNumber="0" orientation="portrait" horizontalDpi="300" verticalDpi="3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1"/>
  <sheetViews>
    <sheetView tabSelected="1" zoomScaleNormal="100" workbookViewId="0">
      <pane ySplit="3" topLeftCell="A136" activePane="bottomLeft" state="frozen"/>
      <selection pane="bottomLeft" activeCell="C138" sqref="C138"/>
    </sheetView>
  </sheetViews>
  <sheetFormatPr defaultRowHeight="16.5" x14ac:dyDescent="0.15"/>
  <cols>
    <col min="1" max="1" width="5.5" style="64" customWidth="1"/>
    <col min="2" max="2" width="15.875" style="119" customWidth="1"/>
    <col min="3" max="5" width="14.625" style="3" customWidth="1"/>
    <col min="6" max="6" width="10.625" hidden="1" customWidth="1"/>
    <col min="7" max="7" width="11.875" hidden="1" customWidth="1"/>
    <col min="8" max="8" width="9.25" hidden="1" customWidth="1"/>
    <col min="9" max="9" width="12.625" style="4" hidden="1" customWidth="1"/>
    <col min="10" max="10" width="10" style="5" customWidth="1"/>
    <col min="11" max="11" width="15.5" style="4" customWidth="1"/>
    <col min="12" max="12" width="10.5" style="6" customWidth="1"/>
    <col min="13" max="13" width="9" customWidth="1"/>
    <col min="14" max="15" width="14.5" customWidth="1"/>
    <col min="16" max="17" width="8.75" customWidth="1"/>
    <col min="18" max="18" width="17.625" customWidth="1"/>
    <col min="19" max="1025" width="8.75" customWidth="1"/>
  </cols>
  <sheetData>
    <row r="1" spans="1:18" x14ac:dyDescent="0.15">
      <c r="A1" s="82" t="s">
        <v>299</v>
      </c>
      <c r="C1" s="7"/>
      <c r="D1" s="7"/>
      <c r="E1" s="7"/>
      <c r="J1" s="8"/>
    </row>
    <row r="2" spans="1:18" ht="66.75" customHeight="1" x14ac:dyDescent="0.15">
      <c r="A2" s="118" t="s">
        <v>339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8" ht="40.5" customHeight="1" x14ac:dyDescent="0.15">
      <c r="A3" s="83" t="s">
        <v>1</v>
      </c>
      <c r="B3" s="120" t="s">
        <v>2</v>
      </c>
      <c r="C3" s="84" t="s">
        <v>3</v>
      </c>
      <c r="D3" s="84" t="s">
        <v>4</v>
      </c>
      <c r="E3" s="84" t="s">
        <v>5</v>
      </c>
      <c r="F3" s="85"/>
      <c r="G3" s="85"/>
      <c r="H3" s="85"/>
      <c r="I3" s="86"/>
      <c r="J3" s="84" t="s">
        <v>6</v>
      </c>
      <c r="K3" s="84" t="s">
        <v>7</v>
      </c>
      <c r="L3" s="87" t="s">
        <v>8</v>
      </c>
      <c r="N3" s="6" t="s">
        <v>300</v>
      </c>
      <c r="O3" s="6" t="s">
        <v>301</v>
      </c>
    </row>
    <row r="4" spans="1:18" ht="30" customHeight="1" x14ac:dyDescent="0.15">
      <c r="A4" s="73" t="s">
        <v>283</v>
      </c>
      <c r="B4" s="107" t="s">
        <v>287</v>
      </c>
      <c r="C4" s="67">
        <f>C5+'冠名基金收支明细 (2021)'!C4</f>
        <v>22538948.030000001</v>
      </c>
      <c r="D4" s="67">
        <f>D5+'冠名基金收支明细 (2021)'!D4</f>
        <v>18316631.420000002</v>
      </c>
      <c r="E4" s="67">
        <f>SUM(E6,E9,E12,E15,E18,E21,E24,E27,E30,E31,E34,E37,E40,E43,E46,E49,E52,E54,E56,E59,E62,E65,E68,E71,E74,E76,E78,E80,E82,E103,E105,E108,E111,E114,E117,E128,E131,E133,E135,E142,E144,E146,E148,E150,E152,E154,E156,E158,E160,E162,E164,E166,E168,E170,E172)</f>
        <v>4222316.6100000003</v>
      </c>
      <c r="F4" s="11"/>
      <c r="G4" s="11"/>
      <c r="H4" s="11"/>
      <c r="I4" s="12"/>
      <c r="J4" s="15" t="s">
        <v>9</v>
      </c>
      <c r="K4" s="15" t="s">
        <v>9</v>
      </c>
      <c r="L4" s="88" t="s">
        <v>342</v>
      </c>
      <c r="N4" s="89">
        <f>E5+'冠名基金收支明细 (2021)'!E4</f>
        <v>4222316.6100000003</v>
      </c>
      <c r="O4" s="89">
        <f>E4-E5</f>
        <v>2684049.7800000003</v>
      </c>
    </row>
    <row r="5" spans="1:18" ht="30" customHeight="1" x14ac:dyDescent="0.15">
      <c r="A5" s="73" t="s">
        <v>283</v>
      </c>
      <c r="B5" s="121" t="s">
        <v>45</v>
      </c>
      <c r="C5" s="67">
        <f>SUM(C6,C9,C12,C15,C18,C21,C24,C27,C30,C31,C34,C37,C40,C43,C46,C49,C52,C54,C56,C59,C62,C65,C68,C71,C74,C76,C78,C80,C82,C103,C105,C108,C111,C114,C117,C128,C131,C133,C135,C142,C144,C146,C148,C150,C152,C154,C156,C158,C160,C162,C164,C166,C168,C170,C172)</f>
        <v>9879560.8300000001</v>
      </c>
      <c r="D5" s="67">
        <f>SUM(D6,D9,D12,D15,D18,D21,D24,D27,D30,D31,D34,D37,D40,D43,D46,D49,D52,D54,D56,D59,D62,D65,D68,D71,D74,D76,D78,D80,D82,D103,D105,D108,D111,D114,D117,D128,D131,D133,D135,D142,D144,D146,D148,D150,D152,D154,D156,D158,D160,D162,D164,D166,D168,D170,D172)</f>
        <v>8341294</v>
      </c>
      <c r="E5" s="67">
        <f>E8+E11+E14+E17+E20+E23+E26+E29+E33+E36+E39+E42+E45+E48+E51+E53+E55+E58+E61+E64+E67+E70+E73+E75+E77+E79+E81+E85+E88+E91+E94+E97+E100+E102+E104+E107+E110+E113+E116+E119+E121+E123+E125+E127+E130+E132+E134+E137+E139+E141+E143+E145+E147+E149+E151+E153+E155+E157+E159+E161+E163+E165+E167+E169+E171+E173</f>
        <v>1538266.83</v>
      </c>
      <c r="F5" s="11"/>
      <c r="G5" s="11"/>
      <c r="H5" s="11"/>
      <c r="I5" s="12"/>
      <c r="J5" s="15" t="s">
        <v>9</v>
      </c>
      <c r="K5" s="15" t="s">
        <v>9</v>
      </c>
      <c r="L5" s="109" t="s">
        <v>343</v>
      </c>
      <c r="N5" s="102">
        <f>D5/C5*100%</f>
        <v>0.84429805570618666</v>
      </c>
    </row>
    <row r="6" spans="1:18" s="19" customFormat="1" ht="30" customHeight="1" x14ac:dyDescent="0.15">
      <c r="A6" s="70" t="s">
        <v>13</v>
      </c>
      <c r="B6" s="113" t="s">
        <v>14</v>
      </c>
      <c r="C6" s="3">
        <f>C8</f>
        <v>120000</v>
      </c>
      <c r="D6" s="3">
        <f>D8</f>
        <v>0</v>
      </c>
      <c r="E6" s="3">
        <f>E7+E8</f>
        <v>421688</v>
      </c>
      <c r="F6" s="27"/>
      <c r="G6" s="27"/>
      <c r="H6" s="27"/>
      <c r="I6" s="27"/>
      <c r="J6" s="5" t="s">
        <v>15</v>
      </c>
      <c r="K6" s="90" t="s">
        <v>16</v>
      </c>
      <c r="L6" s="29" t="s">
        <v>17</v>
      </c>
      <c r="N6" s="20"/>
      <c r="O6" s="20"/>
      <c r="R6" s="20"/>
    </row>
    <row r="7" spans="1:18" s="19" customFormat="1" ht="30" customHeight="1" x14ac:dyDescent="0.15">
      <c r="A7" s="70"/>
      <c r="B7" s="122" t="s">
        <v>20</v>
      </c>
      <c r="C7" s="15" t="s">
        <v>9</v>
      </c>
      <c r="D7" s="15" t="s">
        <v>9</v>
      </c>
      <c r="E7" s="32">
        <f>'冠名基金收支明细 (2021)'!E6</f>
        <v>301688</v>
      </c>
      <c r="F7" s="27"/>
      <c r="G7" s="27"/>
      <c r="H7" s="27"/>
      <c r="I7" s="27"/>
      <c r="J7" s="5" t="s">
        <v>15</v>
      </c>
      <c r="K7" s="90" t="s">
        <v>16</v>
      </c>
      <c r="L7" s="29" t="s">
        <v>17</v>
      </c>
      <c r="N7" s="20"/>
      <c r="O7" s="20"/>
      <c r="R7" s="20"/>
    </row>
    <row r="8" spans="1:18" s="19" customFormat="1" ht="30" customHeight="1" x14ac:dyDescent="0.15">
      <c r="A8" s="70"/>
      <c r="B8" s="122" t="s">
        <v>45</v>
      </c>
      <c r="C8" s="106">
        <v>120000</v>
      </c>
      <c r="D8" s="32">
        <v>0</v>
      </c>
      <c r="E8" s="32">
        <f>C8-D8</f>
        <v>120000</v>
      </c>
      <c r="F8" s="32"/>
      <c r="G8" s="32"/>
      <c r="H8" s="32"/>
      <c r="I8" s="32"/>
      <c r="J8" s="5" t="s">
        <v>15</v>
      </c>
      <c r="K8" s="90" t="s">
        <v>16</v>
      </c>
      <c r="L8" s="29" t="s">
        <v>17</v>
      </c>
      <c r="N8" s="20"/>
      <c r="R8" s="20"/>
    </row>
    <row r="9" spans="1:18" s="19" customFormat="1" ht="30" customHeight="1" x14ac:dyDescent="0.15">
      <c r="A9" s="70" t="s">
        <v>21</v>
      </c>
      <c r="B9" s="114" t="s">
        <v>22</v>
      </c>
      <c r="C9" s="3">
        <v>0</v>
      </c>
      <c r="D9" s="3">
        <v>0</v>
      </c>
      <c r="E9" s="3">
        <f>E10+E11</f>
        <v>0</v>
      </c>
      <c r="F9" s="3"/>
      <c r="G9" s="34"/>
      <c r="H9" s="31"/>
      <c r="I9" s="35"/>
      <c r="J9" s="5" t="s">
        <v>23</v>
      </c>
      <c r="K9" s="90" t="s">
        <v>24</v>
      </c>
      <c r="L9" s="29" t="s">
        <v>25</v>
      </c>
      <c r="O9" s="20"/>
    </row>
    <row r="10" spans="1:18" s="19" customFormat="1" ht="30" customHeight="1" x14ac:dyDescent="0.15">
      <c r="A10" s="70"/>
      <c r="B10" s="122" t="s">
        <v>20</v>
      </c>
      <c r="C10" s="15" t="s">
        <v>9</v>
      </c>
      <c r="D10" s="15" t="s">
        <v>9</v>
      </c>
      <c r="E10" s="32">
        <f>'冠名基金收支明细 (2021)'!E9</f>
        <v>0</v>
      </c>
      <c r="F10" s="3"/>
      <c r="G10" s="34"/>
      <c r="H10" s="31"/>
      <c r="I10" s="35"/>
      <c r="J10" s="5" t="s">
        <v>23</v>
      </c>
      <c r="K10" s="90" t="s">
        <v>24</v>
      </c>
      <c r="L10" s="29" t="s">
        <v>25</v>
      </c>
    </row>
    <row r="11" spans="1:18" s="19" customFormat="1" ht="30" customHeight="1" x14ac:dyDescent="0.15">
      <c r="A11" s="70"/>
      <c r="B11" s="122" t="s">
        <v>45</v>
      </c>
      <c r="C11" s="32">
        <v>0</v>
      </c>
      <c r="D11" s="32">
        <v>0</v>
      </c>
      <c r="E11" s="32">
        <v>0</v>
      </c>
      <c r="F11" s="3"/>
      <c r="G11" s="34"/>
      <c r="H11" s="31"/>
      <c r="I11" s="35"/>
      <c r="J11" s="5" t="s">
        <v>23</v>
      </c>
      <c r="K11" s="90" t="s">
        <v>24</v>
      </c>
      <c r="L11" s="29" t="s">
        <v>25</v>
      </c>
    </row>
    <row r="12" spans="1:18" s="19" customFormat="1" ht="30" customHeight="1" x14ac:dyDescent="0.15">
      <c r="A12" s="70" t="s">
        <v>26</v>
      </c>
      <c r="B12" s="113" t="s">
        <v>27</v>
      </c>
      <c r="C12" s="3">
        <v>0</v>
      </c>
      <c r="D12" s="3">
        <v>0</v>
      </c>
      <c r="E12" s="3">
        <f>E13+E14</f>
        <v>20000</v>
      </c>
      <c r="F12" s="3"/>
      <c r="G12" s="34"/>
      <c r="H12" s="31"/>
      <c r="I12" s="35"/>
      <c r="J12" s="5" t="s">
        <v>28</v>
      </c>
      <c r="K12" s="36" t="s">
        <v>29</v>
      </c>
      <c r="L12" s="29" t="s">
        <v>30</v>
      </c>
    </row>
    <row r="13" spans="1:18" s="19" customFormat="1" ht="30" customHeight="1" x14ac:dyDescent="0.15">
      <c r="A13" s="70"/>
      <c r="B13" s="122" t="s">
        <v>20</v>
      </c>
      <c r="C13" s="15" t="s">
        <v>9</v>
      </c>
      <c r="D13" s="15" t="s">
        <v>9</v>
      </c>
      <c r="E13" s="32">
        <f>'冠名基金收支明细 (2021)'!E12</f>
        <v>20000</v>
      </c>
      <c r="F13" s="3"/>
      <c r="G13" s="34"/>
      <c r="H13" s="31"/>
      <c r="I13" s="35"/>
      <c r="J13" s="5" t="s">
        <v>28</v>
      </c>
      <c r="K13" s="36" t="s">
        <v>29</v>
      </c>
      <c r="L13" s="29" t="s">
        <v>30</v>
      </c>
    </row>
    <row r="14" spans="1:18" s="19" customFormat="1" ht="30" customHeight="1" x14ac:dyDescent="0.15">
      <c r="A14" s="70"/>
      <c r="B14" s="122" t="s">
        <v>45</v>
      </c>
      <c r="C14" s="32">
        <v>0</v>
      </c>
      <c r="D14" s="32">
        <v>0</v>
      </c>
      <c r="E14" s="32">
        <v>0</v>
      </c>
      <c r="F14" s="3"/>
      <c r="G14" s="34"/>
      <c r="H14" s="31"/>
      <c r="I14" s="35"/>
      <c r="J14" s="5" t="s">
        <v>28</v>
      </c>
      <c r="K14" s="36" t="s">
        <v>29</v>
      </c>
      <c r="L14" s="29" t="s">
        <v>30</v>
      </c>
    </row>
    <row r="15" spans="1:18" s="19" customFormat="1" ht="30" customHeight="1" x14ac:dyDescent="0.15">
      <c r="A15" s="70" t="s">
        <v>31</v>
      </c>
      <c r="B15" s="113" t="s">
        <v>32</v>
      </c>
      <c r="C15" s="3">
        <v>0</v>
      </c>
      <c r="D15" s="3">
        <v>0</v>
      </c>
      <c r="E15" s="3">
        <f>E16+E17</f>
        <v>1520</v>
      </c>
      <c r="F15" s="3"/>
      <c r="G15" s="34"/>
      <c r="H15" s="31"/>
      <c r="I15" s="35"/>
      <c r="J15" s="5" t="s">
        <v>33</v>
      </c>
      <c r="K15" s="90" t="s">
        <v>34</v>
      </c>
      <c r="L15" s="29" t="s">
        <v>35</v>
      </c>
    </row>
    <row r="16" spans="1:18" s="19" customFormat="1" ht="30" customHeight="1" x14ac:dyDescent="0.15">
      <c r="A16" s="70"/>
      <c r="B16" s="122" t="s">
        <v>20</v>
      </c>
      <c r="C16" s="15" t="s">
        <v>9</v>
      </c>
      <c r="D16" s="15" t="s">
        <v>9</v>
      </c>
      <c r="E16" s="32">
        <f>'冠名基金收支明细 (2021)'!E15</f>
        <v>1520</v>
      </c>
      <c r="F16" s="3"/>
      <c r="G16" s="34"/>
      <c r="H16" s="31"/>
      <c r="I16" s="35"/>
      <c r="J16" s="5" t="s">
        <v>33</v>
      </c>
      <c r="K16" s="90" t="s">
        <v>34</v>
      </c>
      <c r="L16" s="29" t="s">
        <v>35</v>
      </c>
    </row>
    <row r="17" spans="1:12" s="19" customFormat="1" ht="30" customHeight="1" x14ac:dyDescent="0.15">
      <c r="A17" s="70"/>
      <c r="B17" s="122" t="s">
        <v>45</v>
      </c>
      <c r="C17" s="32">
        <v>0</v>
      </c>
      <c r="D17" s="32">
        <v>0</v>
      </c>
      <c r="E17" s="32">
        <v>0</v>
      </c>
      <c r="F17" s="3"/>
      <c r="G17" s="34"/>
      <c r="H17" s="31"/>
      <c r="I17" s="35"/>
      <c r="J17" s="5" t="s">
        <v>33</v>
      </c>
      <c r="K17" s="90" t="s">
        <v>34</v>
      </c>
      <c r="L17" s="29" t="s">
        <v>35</v>
      </c>
    </row>
    <row r="18" spans="1:12" s="19" customFormat="1" ht="30" customHeight="1" x14ac:dyDescent="0.15">
      <c r="A18" s="70" t="s">
        <v>36</v>
      </c>
      <c r="B18" s="113" t="s">
        <v>37</v>
      </c>
      <c r="C18" s="3">
        <f>C20</f>
        <v>0</v>
      </c>
      <c r="D18" s="3">
        <f>D20</f>
        <v>0</v>
      </c>
      <c r="E18" s="3">
        <f>E19+E20</f>
        <v>18350</v>
      </c>
      <c r="F18" s="3"/>
      <c r="G18" s="34"/>
      <c r="H18" s="31"/>
      <c r="I18" s="35"/>
      <c r="J18" s="5" t="s">
        <v>38</v>
      </c>
      <c r="K18" s="90" t="s">
        <v>39</v>
      </c>
      <c r="L18" s="29" t="s">
        <v>40</v>
      </c>
    </row>
    <row r="19" spans="1:12" s="19" customFormat="1" ht="30" customHeight="1" x14ac:dyDescent="0.15">
      <c r="A19" s="78"/>
      <c r="B19" s="122" t="s">
        <v>20</v>
      </c>
      <c r="C19" s="15" t="s">
        <v>9</v>
      </c>
      <c r="D19" s="15" t="s">
        <v>9</v>
      </c>
      <c r="E19" s="3">
        <f>'冠名基金收支明细 (2021)'!E18</f>
        <v>18350</v>
      </c>
      <c r="F19" s="3"/>
      <c r="G19" s="34"/>
      <c r="H19" s="31"/>
      <c r="I19" s="35"/>
      <c r="J19" s="33" t="s">
        <v>38</v>
      </c>
      <c r="K19" s="90" t="s">
        <v>39</v>
      </c>
      <c r="L19" s="29" t="s">
        <v>40</v>
      </c>
    </row>
    <row r="20" spans="1:12" s="19" customFormat="1" ht="30" customHeight="1" x14ac:dyDescent="0.15">
      <c r="A20" s="78"/>
      <c r="B20" s="122" t="s">
        <v>45</v>
      </c>
      <c r="C20" s="32">
        <v>0</v>
      </c>
      <c r="D20" s="32">
        <v>0</v>
      </c>
      <c r="E20" s="32">
        <v>0</v>
      </c>
      <c r="F20" s="3"/>
      <c r="G20" s="34"/>
      <c r="H20" s="31"/>
      <c r="I20" s="35"/>
      <c r="J20" s="33" t="s">
        <v>38</v>
      </c>
      <c r="K20" s="90" t="s">
        <v>39</v>
      </c>
      <c r="L20" s="29" t="s">
        <v>40</v>
      </c>
    </row>
    <row r="21" spans="1:12" s="19" customFormat="1" ht="30" customHeight="1" x14ac:dyDescent="0.15">
      <c r="A21" s="70" t="s">
        <v>41</v>
      </c>
      <c r="B21" s="113" t="s">
        <v>42</v>
      </c>
      <c r="C21" s="3">
        <f>C23</f>
        <v>0</v>
      </c>
      <c r="D21" s="3">
        <f>D23</f>
        <v>10000</v>
      </c>
      <c r="E21" s="3">
        <f>E22+E23</f>
        <v>5513.7599999999948</v>
      </c>
      <c r="F21" s="3"/>
      <c r="G21" s="34"/>
      <c r="H21" s="31"/>
      <c r="I21" s="35"/>
      <c r="J21" s="5" t="s">
        <v>33</v>
      </c>
      <c r="K21" s="90" t="s">
        <v>43</v>
      </c>
      <c r="L21" s="29" t="s">
        <v>44</v>
      </c>
    </row>
    <row r="22" spans="1:12" s="19" customFormat="1" ht="30" customHeight="1" x14ac:dyDescent="0.15">
      <c r="A22" s="78"/>
      <c r="B22" s="122" t="s">
        <v>20</v>
      </c>
      <c r="C22" s="15" t="s">
        <v>9</v>
      </c>
      <c r="D22" s="15" t="s">
        <v>9</v>
      </c>
      <c r="E22" s="32">
        <f>'冠名基金收支明细 (2021)'!E21</f>
        <v>15513.759999999995</v>
      </c>
      <c r="F22" s="3"/>
      <c r="G22" s="34"/>
      <c r="H22" s="31"/>
      <c r="I22" s="35"/>
      <c r="J22" s="33" t="s">
        <v>33</v>
      </c>
      <c r="K22" s="90" t="s">
        <v>43</v>
      </c>
      <c r="L22" s="29" t="s">
        <v>44</v>
      </c>
    </row>
    <row r="23" spans="1:12" s="19" customFormat="1" ht="30" customHeight="1" x14ac:dyDescent="0.15">
      <c r="A23" s="78"/>
      <c r="B23" s="122" t="s">
        <v>45</v>
      </c>
      <c r="C23" s="32">
        <v>0</v>
      </c>
      <c r="D23" s="106">
        <v>10000</v>
      </c>
      <c r="E23" s="32">
        <f>C23-D23</f>
        <v>-10000</v>
      </c>
      <c r="F23" s="3"/>
      <c r="G23" s="34"/>
      <c r="H23" s="31"/>
      <c r="I23" s="35"/>
      <c r="J23" s="33" t="s">
        <v>33</v>
      </c>
      <c r="K23" s="90" t="s">
        <v>43</v>
      </c>
      <c r="L23" s="29" t="s">
        <v>44</v>
      </c>
    </row>
    <row r="24" spans="1:12" s="19" customFormat="1" ht="30" customHeight="1" x14ac:dyDescent="0.15">
      <c r="A24" s="70" t="s">
        <v>46</v>
      </c>
      <c r="B24" s="113" t="s">
        <v>47</v>
      </c>
      <c r="C24" s="3">
        <f>C26</f>
        <v>0</v>
      </c>
      <c r="D24" s="3">
        <f>D26</f>
        <v>0</v>
      </c>
      <c r="E24" s="3">
        <f>E25+E26</f>
        <v>30000</v>
      </c>
      <c r="F24" s="3"/>
      <c r="G24" s="34"/>
      <c r="H24" s="31"/>
      <c r="I24" s="35"/>
      <c r="J24" s="5" t="s">
        <v>33</v>
      </c>
      <c r="K24" s="90" t="s">
        <v>48</v>
      </c>
      <c r="L24" s="29" t="s">
        <v>49</v>
      </c>
    </row>
    <row r="25" spans="1:12" s="19" customFormat="1" ht="30" customHeight="1" x14ac:dyDescent="0.15">
      <c r="A25" s="78"/>
      <c r="B25" s="122" t="s">
        <v>20</v>
      </c>
      <c r="C25" s="15" t="s">
        <v>9</v>
      </c>
      <c r="D25" s="15" t="s">
        <v>9</v>
      </c>
      <c r="E25" s="32">
        <f>'冠名基金收支明细 (2021)'!E24</f>
        <v>30000</v>
      </c>
      <c r="F25" s="3"/>
      <c r="G25" s="34"/>
      <c r="H25" s="31"/>
      <c r="I25" s="35"/>
      <c r="J25" s="33" t="s">
        <v>33</v>
      </c>
      <c r="K25" s="90" t="s">
        <v>48</v>
      </c>
      <c r="L25" s="29" t="s">
        <v>49</v>
      </c>
    </row>
    <row r="26" spans="1:12" s="19" customFormat="1" ht="30" customHeight="1" x14ac:dyDescent="0.15">
      <c r="A26" s="78"/>
      <c r="B26" s="122" t="s">
        <v>45</v>
      </c>
      <c r="C26" s="32">
        <v>0</v>
      </c>
      <c r="D26" s="32">
        <v>0</v>
      </c>
      <c r="E26" s="32">
        <v>0</v>
      </c>
      <c r="F26" s="3"/>
      <c r="G26" s="34"/>
      <c r="H26" s="31"/>
      <c r="I26" s="35"/>
      <c r="J26" s="33" t="s">
        <v>33</v>
      </c>
      <c r="K26" s="90" t="s">
        <v>48</v>
      </c>
      <c r="L26" s="29" t="s">
        <v>49</v>
      </c>
    </row>
    <row r="27" spans="1:12" s="19" customFormat="1" ht="30" customHeight="1" x14ac:dyDescent="0.15">
      <c r="A27" s="70" t="s">
        <v>50</v>
      </c>
      <c r="B27" s="113" t="s">
        <v>51</v>
      </c>
      <c r="C27" s="3">
        <f>C29</f>
        <v>0</v>
      </c>
      <c r="D27" s="3">
        <f>D29</f>
        <v>0</v>
      </c>
      <c r="E27" s="3">
        <f>E28+E29</f>
        <v>50000</v>
      </c>
      <c r="F27" s="3"/>
      <c r="G27" s="34"/>
      <c r="H27" s="31"/>
      <c r="I27" s="35"/>
      <c r="J27" s="5" t="s">
        <v>33</v>
      </c>
      <c r="K27" s="90" t="s">
        <v>52</v>
      </c>
      <c r="L27" s="29" t="s">
        <v>53</v>
      </c>
    </row>
    <row r="28" spans="1:12" s="19" customFormat="1" ht="30" customHeight="1" x14ac:dyDescent="0.15">
      <c r="A28" s="78"/>
      <c r="B28" s="122" t="s">
        <v>20</v>
      </c>
      <c r="C28" s="15" t="s">
        <v>9</v>
      </c>
      <c r="D28" s="15" t="s">
        <v>9</v>
      </c>
      <c r="E28" s="32">
        <f>'冠名基金收支明细 (2021)'!E27</f>
        <v>50000</v>
      </c>
      <c r="F28" s="3"/>
      <c r="G28" s="34"/>
      <c r="H28" s="31"/>
      <c r="I28" s="35"/>
      <c r="J28" s="33" t="s">
        <v>33</v>
      </c>
      <c r="K28" s="90" t="s">
        <v>52</v>
      </c>
      <c r="L28" s="29" t="s">
        <v>53</v>
      </c>
    </row>
    <row r="29" spans="1:12" s="19" customFormat="1" ht="30" customHeight="1" x14ac:dyDescent="0.15">
      <c r="A29" s="78"/>
      <c r="B29" s="122" t="s">
        <v>45</v>
      </c>
      <c r="C29" s="32">
        <v>0</v>
      </c>
      <c r="D29" s="32">
        <v>0</v>
      </c>
      <c r="E29" s="32">
        <v>0</v>
      </c>
      <c r="F29" s="3"/>
      <c r="G29" s="34"/>
      <c r="H29" s="31"/>
      <c r="I29" s="35"/>
      <c r="J29" s="33" t="s">
        <v>33</v>
      </c>
      <c r="K29" s="90" t="s">
        <v>52</v>
      </c>
      <c r="L29" s="29" t="s">
        <v>53</v>
      </c>
    </row>
    <row r="30" spans="1:12" s="19" customFormat="1" ht="30" customHeight="1" x14ac:dyDescent="0.15">
      <c r="A30" s="70" t="s">
        <v>54</v>
      </c>
      <c r="B30" s="113" t="s">
        <v>55</v>
      </c>
      <c r="C30" s="3">
        <v>0</v>
      </c>
      <c r="D30" s="3">
        <v>0</v>
      </c>
      <c r="E30" s="3">
        <v>0</v>
      </c>
      <c r="F30" s="3"/>
      <c r="G30" s="34"/>
      <c r="H30" s="31"/>
      <c r="I30" s="35"/>
      <c r="J30" s="5" t="s">
        <v>10</v>
      </c>
      <c r="K30" s="37" t="s">
        <v>56</v>
      </c>
      <c r="L30" s="29" t="s">
        <v>57</v>
      </c>
    </row>
    <row r="31" spans="1:12" s="19" customFormat="1" ht="30" customHeight="1" x14ac:dyDescent="0.15">
      <c r="A31" s="70" t="s">
        <v>58</v>
      </c>
      <c r="B31" s="113" t="s">
        <v>59</v>
      </c>
      <c r="C31" s="3">
        <f>C33</f>
        <v>100000</v>
      </c>
      <c r="D31" s="3">
        <f>D33</f>
        <v>0</v>
      </c>
      <c r="E31" s="3">
        <f>+E32+E33</f>
        <v>100000</v>
      </c>
      <c r="F31" s="3"/>
      <c r="G31" s="34"/>
      <c r="H31" s="31"/>
      <c r="I31" s="35"/>
      <c r="J31" s="5" t="s">
        <v>33</v>
      </c>
      <c r="K31" s="90" t="s">
        <v>60</v>
      </c>
      <c r="L31" s="29" t="s">
        <v>61</v>
      </c>
    </row>
    <row r="32" spans="1:12" s="19" customFormat="1" ht="30" customHeight="1" x14ac:dyDescent="0.15">
      <c r="A32" s="70"/>
      <c r="B32" s="122" t="s">
        <v>20</v>
      </c>
      <c r="C32" s="15" t="s">
        <v>9</v>
      </c>
      <c r="D32" s="15" t="s">
        <v>9</v>
      </c>
      <c r="E32" s="32">
        <f>'冠名基金收支明细 (2021)'!E31</f>
        <v>0</v>
      </c>
      <c r="F32" s="3"/>
      <c r="G32" s="34"/>
      <c r="H32" s="31"/>
      <c r="I32" s="35"/>
      <c r="J32" s="33" t="s">
        <v>33</v>
      </c>
      <c r="K32" s="90" t="s">
        <v>60</v>
      </c>
      <c r="L32" s="29" t="s">
        <v>61</v>
      </c>
    </row>
    <row r="33" spans="1:12" s="19" customFormat="1" ht="30" customHeight="1" x14ac:dyDescent="0.15">
      <c r="A33" s="78"/>
      <c r="B33" s="122" t="s">
        <v>45</v>
      </c>
      <c r="C33" s="106">
        <v>100000</v>
      </c>
      <c r="D33" s="32">
        <v>0</v>
      </c>
      <c r="E33" s="32">
        <f>C33-D33</f>
        <v>100000</v>
      </c>
      <c r="F33" s="3"/>
      <c r="G33" s="34"/>
      <c r="H33" s="31"/>
      <c r="I33" s="35"/>
      <c r="J33" s="33" t="s">
        <v>33</v>
      </c>
      <c r="K33" s="90" t="s">
        <v>60</v>
      </c>
      <c r="L33" s="29" t="s">
        <v>61</v>
      </c>
    </row>
    <row r="34" spans="1:12" s="19" customFormat="1" ht="30" customHeight="1" x14ac:dyDescent="0.15">
      <c r="A34" s="70" t="s">
        <v>62</v>
      </c>
      <c r="B34" s="113" t="s">
        <v>63</v>
      </c>
      <c r="C34" s="3">
        <f>C36</f>
        <v>100000</v>
      </c>
      <c r="D34" s="3">
        <f>D36</f>
        <v>180000</v>
      </c>
      <c r="E34" s="3">
        <f>E35+E36</f>
        <v>22457.919999999998</v>
      </c>
      <c r="F34" s="3"/>
      <c r="G34" s="34"/>
      <c r="H34" s="31"/>
      <c r="I34" s="35"/>
      <c r="J34" s="5" t="s">
        <v>38</v>
      </c>
      <c r="K34" s="90" t="s">
        <v>64</v>
      </c>
      <c r="L34" s="29" t="s">
        <v>65</v>
      </c>
    </row>
    <row r="35" spans="1:12" s="19" customFormat="1" ht="30" customHeight="1" x14ac:dyDescent="0.15">
      <c r="A35" s="78"/>
      <c r="B35" s="123" t="s">
        <v>20</v>
      </c>
      <c r="C35" s="15" t="s">
        <v>9</v>
      </c>
      <c r="D35" s="15" t="s">
        <v>9</v>
      </c>
      <c r="E35" s="32">
        <f>'冠名基金收支明细 (2021)'!E34</f>
        <v>102457.92</v>
      </c>
      <c r="F35" s="3"/>
      <c r="G35" s="34"/>
      <c r="H35" s="31"/>
      <c r="I35" s="35"/>
      <c r="J35" s="33" t="s">
        <v>38</v>
      </c>
      <c r="K35" s="90" t="s">
        <v>64</v>
      </c>
      <c r="L35" s="29" t="s">
        <v>65</v>
      </c>
    </row>
    <row r="36" spans="1:12" s="19" customFormat="1" ht="30" customHeight="1" x14ac:dyDescent="0.15">
      <c r="A36" s="78"/>
      <c r="B36" s="123" t="s">
        <v>45</v>
      </c>
      <c r="C36" s="106">
        <v>100000</v>
      </c>
      <c r="D36" s="106">
        <v>180000</v>
      </c>
      <c r="E36" s="32">
        <f>C36-D36</f>
        <v>-80000</v>
      </c>
      <c r="F36" s="3"/>
      <c r="G36" s="34"/>
      <c r="H36" s="31"/>
      <c r="I36" s="35"/>
      <c r="J36" s="33" t="s">
        <v>38</v>
      </c>
      <c r="K36" s="90" t="s">
        <v>64</v>
      </c>
      <c r="L36" s="29" t="s">
        <v>65</v>
      </c>
    </row>
    <row r="37" spans="1:12" s="19" customFormat="1" ht="30" customHeight="1" x14ac:dyDescent="0.15">
      <c r="A37" s="70" t="s">
        <v>66</v>
      </c>
      <c r="B37" s="113" t="s">
        <v>67</v>
      </c>
      <c r="C37" s="3">
        <f>C39</f>
        <v>0</v>
      </c>
      <c r="D37" s="3">
        <f>D39</f>
        <v>0</v>
      </c>
      <c r="E37" s="3">
        <f>E38+E39</f>
        <v>38000</v>
      </c>
      <c r="F37" s="3">
        <v>6</v>
      </c>
      <c r="G37" s="34">
        <v>10</v>
      </c>
      <c r="H37" s="31" t="s">
        <v>68</v>
      </c>
      <c r="I37" s="35">
        <v>15312060575</v>
      </c>
      <c r="J37" s="5" t="s">
        <v>38</v>
      </c>
      <c r="K37" s="90" t="s">
        <v>69</v>
      </c>
      <c r="L37" s="29" t="s">
        <v>70</v>
      </c>
    </row>
    <row r="38" spans="1:12" s="19" customFormat="1" ht="30" customHeight="1" x14ac:dyDescent="0.15">
      <c r="A38" s="78"/>
      <c r="B38" s="123" t="s">
        <v>20</v>
      </c>
      <c r="C38" s="15" t="s">
        <v>9</v>
      </c>
      <c r="D38" s="15" t="s">
        <v>9</v>
      </c>
      <c r="E38" s="32">
        <f>'冠名基金收支明细 (2021)'!E37</f>
        <v>38000</v>
      </c>
      <c r="F38" s="3"/>
      <c r="G38" s="34"/>
      <c r="H38" s="31"/>
      <c r="I38" s="35"/>
      <c r="J38" s="33" t="s">
        <v>38</v>
      </c>
      <c r="K38" s="90" t="s">
        <v>69</v>
      </c>
      <c r="L38" s="29" t="s">
        <v>70</v>
      </c>
    </row>
    <row r="39" spans="1:12" s="19" customFormat="1" ht="30" customHeight="1" x14ac:dyDescent="0.15">
      <c r="A39" s="78"/>
      <c r="B39" s="123" t="s">
        <v>45</v>
      </c>
      <c r="C39" s="32">
        <v>0</v>
      </c>
      <c r="D39" s="32">
        <v>0</v>
      </c>
      <c r="E39" s="32">
        <v>0</v>
      </c>
      <c r="F39" s="3"/>
      <c r="G39" s="34"/>
      <c r="H39" s="31"/>
      <c r="I39" s="35"/>
      <c r="J39" s="33" t="s">
        <v>38</v>
      </c>
      <c r="K39" s="90" t="s">
        <v>69</v>
      </c>
      <c r="L39" s="29" t="s">
        <v>70</v>
      </c>
    </row>
    <row r="40" spans="1:12" s="19" customFormat="1" ht="30" customHeight="1" x14ac:dyDescent="0.15">
      <c r="A40" s="70" t="s">
        <v>71</v>
      </c>
      <c r="B40" s="113" t="s">
        <v>72</v>
      </c>
      <c r="C40" s="3">
        <f>C42</f>
        <v>50000</v>
      </c>
      <c r="D40" s="3">
        <f>D42</f>
        <v>50000</v>
      </c>
      <c r="E40" s="3">
        <f>E41+E42</f>
        <v>0</v>
      </c>
      <c r="F40" s="3">
        <v>5</v>
      </c>
      <c r="G40" s="34">
        <v>10</v>
      </c>
      <c r="H40" s="31" t="s">
        <v>73</v>
      </c>
      <c r="I40" s="35">
        <v>13813077777</v>
      </c>
      <c r="J40" s="5" t="s">
        <v>38</v>
      </c>
      <c r="K40" s="90" t="s">
        <v>74</v>
      </c>
      <c r="L40" s="29" t="s">
        <v>75</v>
      </c>
    </row>
    <row r="41" spans="1:12" s="19" customFormat="1" ht="37.5" customHeight="1" x14ac:dyDescent="0.15">
      <c r="A41" s="70"/>
      <c r="B41" s="121" t="s">
        <v>20</v>
      </c>
      <c r="C41" s="15" t="s">
        <v>9</v>
      </c>
      <c r="D41" s="15" t="s">
        <v>9</v>
      </c>
      <c r="E41" s="32">
        <f>'冠名基金收支明细 (2021)'!E39</f>
        <v>0</v>
      </c>
      <c r="F41" s="3"/>
      <c r="G41" s="34"/>
      <c r="H41" s="31"/>
      <c r="I41" s="35"/>
      <c r="J41" s="33" t="s">
        <v>38</v>
      </c>
      <c r="K41" s="28" t="s">
        <v>74</v>
      </c>
      <c r="L41" s="29" t="s">
        <v>75</v>
      </c>
    </row>
    <row r="42" spans="1:12" s="19" customFormat="1" ht="30" customHeight="1" x14ac:dyDescent="0.15">
      <c r="A42" s="78"/>
      <c r="B42" s="123" t="s">
        <v>45</v>
      </c>
      <c r="C42" s="106">
        <v>50000</v>
      </c>
      <c r="D42" s="106">
        <v>50000</v>
      </c>
      <c r="E42" s="32">
        <f>C42-D42</f>
        <v>0</v>
      </c>
      <c r="F42" s="3"/>
      <c r="G42" s="34"/>
      <c r="H42" s="31"/>
      <c r="I42" s="35"/>
      <c r="J42" s="33" t="s">
        <v>38</v>
      </c>
      <c r="K42" s="90" t="s">
        <v>74</v>
      </c>
      <c r="L42" s="29" t="s">
        <v>75</v>
      </c>
    </row>
    <row r="43" spans="1:12" s="19" customFormat="1" ht="30" customHeight="1" x14ac:dyDescent="0.15">
      <c r="A43" s="70" t="s">
        <v>76</v>
      </c>
      <c r="B43" s="113" t="s">
        <v>77</v>
      </c>
      <c r="C43" s="3">
        <f>C45</f>
        <v>120000</v>
      </c>
      <c r="D43" s="3">
        <f>D45</f>
        <v>120000</v>
      </c>
      <c r="E43" s="3">
        <f>E44+E45</f>
        <v>0</v>
      </c>
      <c r="F43" s="3">
        <v>6</v>
      </c>
      <c r="G43" s="34">
        <v>10</v>
      </c>
      <c r="H43" s="31" t="s">
        <v>78</v>
      </c>
      <c r="I43" s="35">
        <v>15295510709</v>
      </c>
      <c r="J43" s="5" t="s">
        <v>38</v>
      </c>
      <c r="K43" s="90" t="s">
        <v>79</v>
      </c>
      <c r="L43" s="29" t="s">
        <v>80</v>
      </c>
    </row>
    <row r="44" spans="1:12" s="19" customFormat="1" ht="37.5" customHeight="1" x14ac:dyDescent="0.15">
      <c r="A44" s="70"/>
      <c r="B44" s="121" t="s">
        <v>20</v>
      </c>
      <c r="C44" s="15" t="s">
        <v>9</v>
      </c>
      <c r="D44" s="15" t="s">
        <v>9</v>
      </c>
      <c r="E44" s="32">
        <f>'冠名基金收支明细 (2021)'!E41</f>
        <v>0</v>
      </c>
      <c r="F44" s="3"/>
      <c r="G44" s="34"/>
      <c r="H44" s="31"/>
      <c r="I44" s="35"/>
      <c r="J44" s="33" t="s">
        <v>38</v>
      </c>
      <c r="K44" s="28" t="s">
        <v>79</v>
      </c>
      <c r="L44" s="29" t="s">
        <v>80</v>
      </c>
    </row>
    <row r="45" spans="1:12" s="19" customFormat="1" ht="30" customHeight="1" x14ac:dyDescent="0.15">
      <c r="A45" s="78"/>
      <c r="B45" s="123" t="s">
        <v>45</v>
      </c>
      <c r="C45" s="106">
        <v>120000</v>
      </c>
      <c r="D45" s="106">
        <v>120000</v>
      </c>
      <c r="E45" s="32">
        <f>C45-D45</f>
        <v>0</v>
      </c>
      <c r="F45" s="3"/>
      <c r="G45" s="34"/>
      <c r="H45" s="31"/>
      <c r="I45" s="35"/>
      <c r="J45" s="33" t="s">
        <v>38</v>
      </c>
      <c r="K45" s="90" t="s">
        <v>79</v>
      </c>
      <c r="L45" s="29" t="s">
        <v>80</v>
      </c>
    </row>
    <row r="46" spans="1:12" s="19" customFormat="1" ht="30" customHeight="1" x14ac:dyDescent="0.15">
      <c r="A46" s="70" t="s">
        <v>81</v>
      </c>
      <c r="B46" s="113" t="s">
        <v>82</v>
      </c>
      <c r="C46" s="104">
        <f>C48</f>
        <v>0</v>
      </c>
      <c r="D46" s="104">
        <f>D48</f>
        <v>0</v>
      </c>
      <c r="E46" s="3">
        <f>E47+E48</f>
        <v>80000</v>
      </c>
      <c r="F46" s="3">
        <v>20</v>
      </c>
      <c r="G46" s="34">
        <v>10</v>
      </c>
      <c r="H46" s="31" t="s">
        <v>83</v>
      </c>
      <c r="I46" s="35">
        <v>13601439888</v>
      </c>
      <c r="J46" s="5" t="s">
        <v>38</v>
      </c>
      <c r="K46" s="90" t="s">
        <v>84</v>
      </c>
      <c r="L46" s="29" t="s">
        <v>85</v>
      </c>
    </row>
    <row r="47" spans="1:12" s="19" customFormat="1" ht="30" customHeight="1" x14ac:dyDescent="0.15">
      <c r="A47" s="78"/>
      <c r="B47" s="123" t="s">
        <v>20</v>
      </c>
      <c r="C47" s="105" t="s">
        <v>9</v>
      </c>
      <c r="D47" s="105" t="s">
        <v>9</v>
      </c>
      <c r="E47" s="32">
        <f>'冠名基金收支明细 (2021)'!E43</f>
        <v>80000</v>
      </c>
      <c r="F47" s="3"/>
      <c r="G47" s="34"/>
      <c r="H47" s="31"/>
      <c r="I47" s="35"/>
      <c r="J47" s="33" t="s">
        <v>38</v>
      </c>
      <c r="K47" s="90" t="s">
        <v>84</v>
      </c>
      <c r="L47" s="29" t="s">
        <v>85</v>
      </c>
    </row>
    <row r="48" spans="1:12" s="19" customFormat="1" ht="30" customHeight="1" x14ac:dyDescent="0.15">
      <c r="A48" s="78"/>
      <c r="B48" s="123" t="s">
        <v>45</v>
      </c>
      <c r="C48" s="106">
        <v>0</v>
      </c>
      <c r="D48" s="106">
        <v>0</v>
      </c>
      <c r="E48" s="32">
        <v>0</v>
      </c>
      <c r="F48" s="3"/>
      <c r="G48" s="34"/>
      <c r="H48" s="31"/>
      <c r="I48" s="35"/>
      <c r="J48" s="33" t="s">
        <v>38</v>
      </c>
      <c r="K48" s="90" t="s">
        <v>84</v>
      </c>
      <c r="L48" s="29" t="s">
        <v>85</v>
      </c>
    </row>
    <row r="49" spans="1:12" s="19" customFormat="1" ht="30" customHeight="1" x14ac:dyDescent="0.15">
      <c r="A49" s="70" t="s">
        <v>86</v>
      </c>
      <c r="B49" s="113" t="s">
        <v>87</v>
      </c>
      <c r="C49" s="104">
        <v>0</v>
      </c>
      <c r="D49" s="104">
        <v>0</v>
      </c>
      <c r="E49" s="3">
        <f>E50+E51</f>
        <v>11000</v>
      </c>
      <c r="F49" s="3">
        <v>8</v>
      </c>
      <c r="G49" s="34">
        <v>40</v>
      </c>
      <c r="H49" s="31" t="s">
        <v>88</v>
      </c>
      <c r="I49" s="35">
        <v>17766428897</v>
      </c>
      <c r="J49" s="5" t="s">
        <v>33</v>
      </c>
      <c r="K49" s="90" t="s">
        <v>89</v>
      </c>
      <c r="L49" s="29" t="s">
        <v>90</v>
      </c>
    </row>
    <row r="50" spans="1:12" s="19" customFormat="1" ht="30" customHeight="1" x14ac:dyDescent="0.15">
      <c r="A50" s="70"/>
      <c r="B50" s="123" t="s">
        <v>20</v>
      </c>
      <c r="C50" s="105" t="s">
        <v>9</v>
      </c>
      <c r="D50" s="105" t="s">
        <v>9</v>
      </c>
      <c r="E50" s="32">
        <v>11000</v>
      </c>
      <c r="F50" s="3"/>
      <c r="G50" s="34"/>
      <c r="H50" s="31"/>
      <c r="I50" s="35"/>
      <c r="J50" s="33" t="s">
        <v>33</v>
      </c>
      <c r="K50" s="90" t="s">
        <v>89</v>
      </c>
      <c r="L50" s="29" t="s">
        <v>90</v>
      </c>
    </row>
    <row r="51" spans="1:12" s="19" customFormat="1" ht="30" customHeight="1" x14ac:dyDescent="0.15">
      <c r="A51" s="78"/>
      <c r="B51" s="123" t="s">
        <v>45</v>
      </c>
      <c r="C51" s="106">
        <v>0</v>
      </c>
      <c r="D51" s="106">
        <v>0</v>
      </c>
      <c r="E51" s="32">
        <v>0</v>
      </c>
      <c r="F51" s="3"/>
      <c r="G51" s="34"/>
      <c r="H51" s="31"/>
      <c r="I51" s="35"/>
      <c r="J51" s="33" t="s">
        <v>33</v>
      </c>
      <c r="K51" s="90" t="s">
        <v>89</v>
      </c>
      <c r="L51" s="29" t="s">
        <v>90</v>
      </c>
    </row>
    <row r="52" spans="1:12" s="19" customFormat="1" ht="30" customHeight="1" x14ac:dyDescent="0.15">
      <c r="A52" s="70" t="s">
        <v>91</v>
      </c>
      <c r="B52" s="113" t="s">
        <v>92</v>
      </c>
      <c r="C52" s="104">
        <f>C53</f>
        <v>100000</v>
      </c>
      <c r="D52" s="104">
        <f>D53</f>
        <v>0</v>
      </c>
      <c r="E52" s="3">
        <f>E53</f>
        <v>100000</v>
      </c>
      <c r="F52" s="3"/>
      <c r="G52" s="34"/>
      <c r="H52" s="31"/>
      <c r="I52" s="35"/>
      <c r="J52" s="5" t="s">
        <v>93</v>
      </c>
      <c r="K52" s="91" t="s">
        <v>94</v>
      </c>
      <c r="L52" s="29" t="s">
        <v>95</v>
      </c>
    </row>
    <row r="53" spans="1:12" s="19" customFormat="1" ht="30" customHeight="1" x14ac:dyDescent="0.15">
      <c r="A53" s="70"/>
      <c r="B53" s="123" t="s">
        <v>45</v>
      </c>
      <c r="C53" s="106">
        <v>100000</v>
      </c>
      <c r="D53" s="106">
        <v>0</v>
      </c>
      <c r="E53" s="32">
        <f>C53-D53</f>
        <v>100000</v>
      </c>
      <c r="F53" s="32"/>
      <c r="G53" s="32"/>
      <c r="H53" s="32"/>
      <c r="I53" s="32"/>
      <c r="J53" s="33" t="s">
        <v>93</v>
      </c>
      <c r="K53" s="91" t="s">
        <v>94</v>
      </c>
      <c r="L53" s="29" t="s">
        <v>95</v>
      </c>
    </row>
    <row r="54" spans="1:12" s="19" customFormat="1" ht="30" customHeight="1" x14ac:dyDescent="0.15">
      <c r="A54" s="70" t="s">
        <v>96</v>
      </c>
      <c r="B54" s="113" t="s">
        <v>97</v>
      </c>
      <c r="C54" s="104">
        <f>C55</f>
        <v>150000</v>
      </c>
      <c r="D54" s="104">
        <f>D55</f>
        <v>0</v>
      </c>
      <c r="E54" s="3">
        <f>E55</f>
        <v>150000</v>
      </c>
      <c r="F54" s="3"/>
      <c r="G54" s="34"/>
      <c r="H54" s="31"/>
      <c r="I54" s="35"/>
      <c r="J54" s="5" t="s">
        <v>38</v>
      </c>
      <c r="K54" s="91" t="s">
        <v>98</v>
      </c>
      <c r="L54" s="29" t="s">
        <v>99</v>
      </c>
    </row>
    <row r="55" spans="1:12" s="19" customFormat="1" ht="30" customHeight="1" x14ac:dyDescent="0.15">
      <c r="A55" s="78"/>
      <c r="B55" s="123" t="s">
        <v>45</v>
      </c>
      <c r="C55" s="106">
        <v>150000</v>
      </c>
      <c r="D55" s="106">
        <v>0</v>
      </c>
      <c r="E55" s="32">
        <f>C55-D55</f>
        <v>150000</v>
      </c>
      <c r="F55" s="3"/>
      <c r="G55" s="34"/>
      <c r="H55" s="31"/>
      <c r="I55" s="35"/>
      <c r="J55" s="33" t="s">
        <v>38</v>
      </c>
      <c r="K55" s="91" t="s">
        <v>98</v>
      </c>
      <c r="L55" s="29" t="s">
        <v>99</v>
      </c>
    </row>
    <row r="56" spans="1:12" ht="30" customHeight="1" x14ac:dyDescent="0.15">
      <c r="A56" s="70" t="s">
        <v>102</v>
      </c>
      <c r="B56" s="113" t="s">
        <v>103</v>
      </c>
      <c r="C56" s="104">
        <f>C58</f>
        <v>20000</v>
      </c>
      <c r="D56" s="104">
        <f>D58</f>
        <v>20000</v>
      </c>
      <c r="E56" s="3">
        <f>E57+E58</f>
        <v>50000</v>
      </c>
      <c r="F56" s="32"/>
      <c r="G56" s="40"/>
      <c r="H56" s="31"/>
      <c r="I56" s="35"/>
      <c r="J56" s="5" t="s">
        <v>38</v>
      </c>
      <c r="K56" s="41" t="s">
        <v>104</v>
      </c>
      <c r="L56" s="29" t="s">
        <v>105</v>
      </c>
    </row>
    <row r="57" spans="1:12" ht="30" customHeight="1" x14ac:dyDescent="0.15">
      <c r="A57" s="79"/>
      <c r="B57" s="123" t="s">
        <v>20</v>
      </c>
      <c r="C57" s="105" t="s">
        <v>9</v>
      </c>
      <c r="D57" s="105" t="s">
        <v>9</v>
      </c>
      <c r="E57" s="32">
        <f>'冠名基金收支明细 (2021)'!E47</f>
        <v>50000</v>
      </c>
      <c r="F57" s="32"/>
      <c r="G57" s="40"/>
      <c r="H57" s="31"/>
      <c r="I57" s="35"/>
      <c r="J57" s="33" t="s">
        <v>38</v>
      </c>
      <c r="K57" s="41" t="s">
        <v>104</v>
      </c>
      <c r="L57" s="29" t="s">
        <v>105</v>
      </c>
    </row>
    <row r="58" spans="1:12" ht="30" customHeight="1" x14ac:dyDescent="0.15">
      <c r="A58" s="79"/>
      <c r="B58" s="123" t="s">
        <v>45</v>
      </c>
      <c r="C58" s="106">
        <v>20000</v>
      </c>
      <c r="D58" s="106">
        <v>20000</v>
      </c>
      <c r="E58" s="32">
        <f>C58-D58</f>
        <v>0</v>
      </c>
      <c r="F58" s="32"/>
      <c r="G58" s="40"/>
      <c r="H58" s="31"/>
      <c r="I58" s="35"/>
      <c r="J58" s="33" t="s">
        <v>38</v>
      </c>
      <c r="K58" s="41" t="s">
        <v>104</v>
      </c>
      <c r="L58" s="29" t="s">
        <v>105</v>
      </c>
    </row>
    <row r="59" spans="1:12" ht="30" customHeight="1" x14ac:dyDescent="0.15">
      <c r="A59" s="70" t="s">
        <v>106</v>
      </c>
      <c r="B59" s="113" t="s">
        <v>107</v>
      </c>
      <c r="C59" s="104">
        <v>0</v>
      </c>
      <c r="D59" s="104">
        <v>0</v>
      </c>
      <c r="E59" s="3">
        <f>E60+E61</f>
        <v>4709.5999999999767</v>
      </c>
      <c r="F59" s="32"/>
      <c r="G59" s="40"/>
      <c r="H59" s="31"/>
      <c r="I59" s="35"/>
      <c r="J59" s="5" t="s">
        <v>33</v>
      </c>
      <c r="K59" s="41" t="s">
        <v>108</v>
      </c>
      <c r="L59" s="29" t="s">
        <v>109</v>
      </c>
    </row>
    <row r="60" spans="1:12" ht="30" customHeight="1" x14ac:dyDescent="0.15">
      <c r="A60" s="70"/>
      <c r="B60" s="123" t="s">
        <v>20</v>
      </c>
      <c r="C60" s="105" t="s">
        <v>9</v>
      </c>
      <c r="D60" s="105" t="s">
        <v>9</v>
      </c>
      <c r="E60" s="32">
        <f>'冠名基金收支明细 (2021)'!E50</f>
        <v>4709.5999999999767</v>
      </c>
      <c r="F60" s="32"/>
      <c r="G60" s="40"/>
      <c r="H60" s="31"/>
      <c r="I60" s="35"/>
      <c r="J60" s="33" t="s">
        <v>33</v>
      </c>
      <c r="K60" s="41" t="s">
        <v>108</v>
      </c>
      <c r="L60" s="29" t="s">
        <v>109</v>
      </c>
    </row>
    <row r="61" spans="1:12" s="19" customFormat="1" ht="30" customHeight="1" x14ac:dyDescent="0.15">
      <c r="A61" s="78"/>
      <c r="B61" s="123" t="s">
        <v>45</v>
      </c>
      <c r="C61" s="106">
        <v>0</v>
      </c>
      <c r="D61" s="106">
        <v>0</v>
      </c>
      <c r="E61" s="32">
        <v>0</v>
      </c>
      <c r="F61" s="3"/>
      <c r="G61" s="34"/>
      <c r="H61" s="31"/>
      <c r="I61" s="35"/>
      <c r="J61" s="33" t="s">
        <v>33</v>
      </c>
      <c r="K61" s="41" t="s">
        <v>108</v>
      </c>
      <c r="L61" s="29" t="s">
        <v>109</v>
      </c>
    </row>
    <row r="62" spans="1:12" s="19" customFormat="1" ht="30" customHeight="1" x14ac:dyDescent="0.15">
      <c r="A62" s="70" t="s">
        <v>110</v>
      </c>
      <c r="B62" s="113" t="s">
        <v>111</v>
      </c>
      <c r="C62" s="104">
        <v>0</v>
      </c>
      <c r="D62" s="104">
        <f>D64</f>
        <v>100000</v>
      </c>
      <c r="E62" s="3">
        <f>E63+E64</f>
        <v>0</v>
      </c>
      <c r="F62" s="3">
        <v>20</v>
      </c>
      <c r="G62" s="34">
        <v>50</v>
      </c>
      <c r="H62" s="31" t="s">
        <v>112</v>
      </c>
      <c r="I62" s="35">
        <v>18851689529</v>
      </c>
      <c r="J62" s="5" t="s">
        <v>38</v>
      </c>
      <c r="K62" s="41" t="s">
        <v>113</v>
      </c>
      <c r="L62" s="29" t="s">
        <v>114</v>
      </c>
    </row>
    <row r="63" spans="1:12" s="19" customFormat="1" ht="30" customHeight="1" x14ac:dyDescent="0.15">
      <c r="A63" s="78"/>
      <c r="B63" s="122" t="s">
        <v>20</v>
      </c>
      <c r="C63" s="105" t="s">
        <v>9</v>
      </c>
      <c r="D63" s="105" t="s">
        <v>9</v>
      </c>
      <c r="E63" s="32">
        <f>'冠名基金收支明细 (2021)'!E53</f>
        <v>100000</v>
      </c>
      <c r="F63" s="3"/>
      <c r="G63" s="34"/>
      <c r="H63" s="31"/>
      <c r="I63" s="35"/>
      <c r="J63" s="33" t="s">
        <v>38</v>
      </c>
      <c r="K63" s="90" t="s">
        <v>113</v>
      </c>
      <c r="L63" s="29" t="s">
        <v>114</v>
      </c>
    </row>
    <row r="64" spans="1:12" s="19" customFormat="1" ht="30" customHeight="1" x14ac:dyDescent="0.15">
      <c r="A64" s="78"/>
      <c r="B64" s="123" t="s">
        <v>45</v>
      </c>
      <c r="C64" s="107">
        <v>0</v>
      </c>
      <c r="D64" s="107">
        <v>100000</v>
      </c>
      <c r="E64" s="32">
        <f>C64-D64</f>
        <v>-100000</v>
      </c>
      <c r="F64" s="3"/>
      <c r="G64" s="34"/>
      <c r="H64" s="31"/>
      <c r="I64" s="35"/>
      <c r="J64" s="33" t="s">
        <v>38</v>
      </c>
      <c r="K64" s="90" t="s">
        <v>113</v>
      </c>
      <c r="L64" s="29" t="s">
        <v>114</v>
      </c>
    </row>
    <row r="65" spans="1:14" s="19" customFormat="1" ht="30" customHeight="1" x14ac:dyDescent="0.15">
      <c r="A65" s="70" t="s">
        <v>115</v>
      </c>
      <c r="B65" s="113" t="s">
        <v>116</v>
      </c>
      <c r="C65" s="104">
        <f>C67</f>
        <v>0</v>
      </c>
      <c r="D65" s="104">
        <f>D67</f>
        <v>100000</v>
      </c>
      <c r="E65" s="3">
        <f>E66+E67</f>
        <v>0</v>
      </c>
      <c r="F65" s="3"/>
      <c r="G65" s="34"/>
      <c r="H65" s="31"/>
      <c r="I65" s="35"/>
      <c r="J65" s="5" t="s">
        <v>38</v>
      </c>
      <c r="K65" s="41" t="s">
        <v>117</v>
      </c>
      <c r="L65" s="29" t="s">
        <v>118</v>
      </c>
    </row>
    <row r="66" spans="1:14" s="19" customFormat="1" ht="30" customHeight="1" x14ac:dyDescent="0.15">
      <c r="A66" s="78"/>
      <c r="B66" s="123" t="s">
        <v>20</v>
      </c>
      <c r="C66" s="105" t="s">
        <v>9</v>
      </c>
      <c r="D66" s="105" t="s">
        <v>9</v>
      </c>
      <c r="E66" s="32">
        <f>'冠名基金收支明细 (2021)'!E55</f>
        <v>100000</v>
      </c>
      <c r="F66" s="3"/>
      <c r="G66" s="34"/>
      <c r="H66" s="31"/>
      <c r="I66" s="35"/>
      <c r="J66" s="33" t="s">
        <v>38</v>
      </c>
      <c r="K66" s="41" t="s">
        <v>117</v>
      </c>
      <c r="L66" s="29" t="s">
        <v>118</v>
      </c>
    </row>
    <row r="67" spans="1:14" s="19" customFormat="1" ht="30" customHeight="1" x14ac:dyDescent="0.15">
      <c r="A67" s="78"/>
      <c r="B67" s="123" t="s">
        <v>45</v>
      </c>
      <c r="C67" s="106">
        <v>0</v>
      </c>
      <c r="D67" s="106">
        <v>100000</v>
      </c>
      <c r="E67" s="32">
        <f>C67-D67</f>
        <v>-100000</v>
      </c>
      <c r="F67" s="3"/>
      <c r="G67" s="34"/>
      <c r="H67" s="31"/>
      <c r="I67" s="35"/>
      <c r="J67" s="33" t="s">
        <v>38</v>
      </c>
      <c r="K67" s="41" t="s">
        <v>117</v>
      </c>
      <c r="L67" s="29" t="s">
        <v>118</v>
      </c>
    </row>
    <row r="68" spans="1:14" s="19" customFormat="1" ht="30" customHeight="1" x14ac:dyDescent="0.15">
      <c r="A68" s="70" t="s">
        <v>119</v>
      </c>
      <c r="B68" s="113" t="s">
        <v>120</v>
      </c>
      <c r="C68" s="104">
        <f>C70</f>
        <v>376060.83</v>
      </c>
      <c r="D68" s="104">
        <f>D70</f>
        <v>550000</v>
      </c>
      <c r="E68" s="3">
        <f>E69+E70</f>
        <v>76060.830000000016</v>
      </c>
      <c r="F68" s="3"/>
      <c r="G68" s="34"/>
      <c r="H68" s="31"/>
      <c r="I68" s="35"/>
      <c r="J68" s="5" t="s">
        <v>121</v>
      </c>
      <c r="K68" s="41" t="s">
        <v>122</v>
      </c>
      <c r="L68" s="29" t="s">
        <v>123</v>
      </c>
    </row>
    <row r="69" spans="1:14" s="19" customFormat="1" ht="30" customHeight="1" x14ac:dyDescent="0.15">
      <c r="A69" s="78"/>
      <c r="B69" s="123" t="s">
        <v>20</v>
      </c>
      <c r="C69" s="105" t="s">
        <v>9</v>
      </c>
      <c r="D69" s="105" t="s">
        <v>9</v>
      </c>
      <c r="E69" s="32">
        <f>'冠名基金收支明细 (2021)'!E57</f>
        <v>250000</v>
      </c>
      <c r="F69" s="3"/>
      <c r="G69" s="34"/>
      <c r="H69" s="31"/>
      <c r="I69" s="35"/>
      <c r="J69" s="33" t="s">
        <v>121</v>
      </c>
      <c r="K69" s="36" t="s">
        <v>122</v>
      </c>
      <c r="L69" s="29" t="s">
        <v>123</v>
      </c>
    </row>
    <row r="70" spans="1:14" s="19" customFormat="1" ht="30" customHeight="1" x14ac:dyDescent="0.15">
      <c r="A70" s="78"/>
      <c r="B70" s="123" t="s">
        <v>45</v>
      </c>
      <c r="C70" s="106">
        <v>376060.83</v>
      </c>
      <c r="D70" s="106">
        <v>550000</v>
      </c>
      <c r="E70" s="32">
        <f>C70-D70</f>
        <v>-173939.16999999998</v>
      </c>
      <c r="F70" s="3"/>
      <c r="G70" s="34"/>
      <c r="H70" s="31"/>
      <c r="I70" s="35"/>
      <c r="J70" s="33" t="s">
        <v>121</v>
      </c>
      <c r="K70" s="36" t="s">
        <v>122</v>
      </c>
      <c r="L70" s="29" t="s">
        <v>123</v>
      </c>
    </row>
    <row r="71" spans="1:14" s="19" customFormat="1" ht="30" customHeight="1" x14ac:dyDescent="0.15">
      <c r="A71" s="70" t="s">
        <v>124</v>
      </c>
      <c r="B71" s="113" t="s">
        <v>125</v>
      </c>
      <c r="C71" s="104">
        <f>C73</f>
        <v>0</v>
      </c>
      <c r="D71" s="104">
        <f>D73</f>
        <v>200000</v>
      </c>
      <c r="E71" s="3">
        <f>E72+E73</f>
        <v>0</v>
      </c>
      <c r="F71" s="3"/>
      <c r="G71" s="34"/>
      <c r="H71" s="31"/>
      <c r="I71" s="35"/>
      <c r="J71" s="5" t="s">
        <v>121</v>
      </c>
      <c r="K71" s="41" t="s">
        <v>126</v>
      </c>
      <c r="L71" s="29" t="s">
        <v>127</v>
      </c>
    </row>
    <row r="72" spans="1:14" s="19" customFormat="1" ht="30" customHeight="1" x14ac:dyDescent="0.15">
      <c r="A72" s="78"/>
      <c r="B72" s="123" t="s">
        <v>20</v>
      </c>
      <c r="C72" s="105" t="s">
        <v>9</v>
      </c>
      <c r="D72" s="105" t="s">
        <v>9</v>
      </c>
      <c r="E72" s="32">
        <f>'冠名基金收支明细 (2021)'!E59</f>
        <v>200000</v>
      </c>
      <c r="F72" s="3"/>
      <c r="G72" s="34"/>
      <c r="H72" s="31"/>
      <c r="I72" s="35"/>
      <c r="J72" s="33" t="s">
        <v>121</v>
      </c>
      <c r="K72" s="36" t="s">
        <v>126</v>
      </c>
      <c r="L72" s="29" t="s">
        <v>127</v>
      </c>
      <c r="N72" s="20"/>
    </row>
    <row r="73" spans="1:14" s="19" customFormat="1" ht="30" customHeight="1" x14ac:dyDescent="0.15">
      <c r="A73" s="78"/>
      <c r="B73" s="123" t="s">
        <v>45</v>
      </c>
      <c r="C73" s="106">
        <v>0</v>
      </c>
      <c r="D73" s="106">
        <v>200000</v>
      </c>
      <c r="E73" s="32">
        <f>C73-D73</f>
        <v>-200000</v>
      </c>
      <c r="F73" s="3"/>
      <c r="G73" s="34"/>
      <c r="H73" s="31"/>
      <c r="I73" s="35"/>
      <c r="J73" s="33" t="s">
        <v>121</v>
      </c>
      <c r="K73" s="36" t="s">
        <v>126</v>
      </c>
      <c r="L73" s="29" t="s">
        <v>127</v>
      </c>
    </row>
    <row r="74" spans="1:14" s="19" customFormat="1" ht="30" customHeight="1" x14ac:dyDescent="0.15">
      <c r="A74" s="70" t="s">
        <v>128</v>
      </c>
      <c r="B74" s="113" t="s">
        <v>129</v>
      </c>
      <c r="C74" s="104">
        <f>C75</f>
        <v>200000</v>
      </c>
      <c r="D74" s="104">
        <f>D75</f>
        <v>85000</v>
      </c>
      <c r="E74" s="3">
        <f>E75</f>
        <v>115000</v>
      </c>
      <c r="F74" s="7"/>
      <c r="G74" s="43"/>
      <c r="H74" s="44"/>
      <c r="I74" s="45"/>
      <c r="J74" s="5" t="s">
        <v>38</v>
      </c>
      <c r="K74" s="41" t="s">
        <v>130</v>
      </c>
      <c r="L74" s="29" t="s">
        <v>131</v>
      </c>
      <c r="N74" s="92"/>
    </row>
    <row r="75" spans="1:14" s="19" customFormat="1" ht="30" customHeight="1" x14ac:dyDescent="0.15">
      <c r="A75" s="78"/>
      <c r="B75" s="123" t="s">
        <v>45</v>
      </c>
      <c r="C75" s="106">
        <v>200000</v>
      </c>
      <c r="D75" s="106">
        <v>85000</v>
      </c>
      <c r="E75" s="32">
        <f>C75-D75</f>
        <v>115000</v>
      </c>
      <c r="F75" s="7"/>
      <c r="G75" s="43"/>
      <c r="H75" s="44"/>
      <c r="I75" s="45"/>
      <c r="J75" s="33" t="s">
        <v>38</v>
      </c>
      <c r="K75" s="36" t="s">
        <v>130</v>
      </c>
      <c r="L75" s="29" t="s">
        <v>131</v>
      </c>
    </row>
    <row r="76" spans="1:14" s="19" customFormat="1" ht="30" customHeight="1" x14ac:dyDescent="0.15">
      <c r="A76" s="70" t="s">
        <v>132</v>
      </c>
      <c r="B76" s="113" t="s">
        <v>133</v>
      </c>
      <c r="C76" s="104">
        <f>C77</f>
        <v>50000</v>
      </c>
      <c r="D76" s="104">
        <f>D77</f>
        <v>0</v>
      </c>
      <c r="E76" s="3">
        <f>E77</f>
        <v>50000</v>
      </c>
      <c r="F76" s="7"/>
      <c r="G76" s="43"/>
      <c r="H76" s="44"/>
      <c r="I76" s="45"/>
      <c r="J76" s="5" t="s">
        <v>38</v>
      </c>
      <c r="K76" s="41" t="s">
        <v>134</v>
      </c>
      <c r="L76" s="29" t="s">
        <v>135</v>
      </c>
    </row>
    <row r="77" spans="1:14" s="19" customFormat="1" ht="30" customHeight="1" x14ac:dyDescent="0.15">
      <c r="A77" s="78"/>
      <c r="B77" s="124" t="s">
        <v>45</v>
      </c>
      <c r="C77" s="106">
        <v>50000</v>
      </c>
      <c r="D77" s="106">
        <v>0</v>
      </c>
      <c r="E77" s="32">
        <v>50000</v>
      </c>
      <c r="F77" s="7"/>
      <c r="G77" s="43"/>
      <c r="H77" s="44"/>
      <c r="I77" s="45"/>
      <c r="J77" s="33" t="s">
        <v>38</v>
      </c>
      <c r="K77" s="36" t="s">
        <v>134</v>
      </c>
      <c r="L77" s="29" t="s">
        <v>135</v>
      </c>
      <c r="N77" s="20"/>
    </row>
    <row r="78" spans="1:14" s="19" customFormat="1" ht="30" customHeight="1" x14ac:dyDescent="0.15">
      <c r="A78" s="70" t="s">
        <v>136</v>
      </c>
      <c r="B78" s="113" t="s">
        <v>137</v>
      </c>
      <c r="C78" s="104">
        <f>C79</f>
        <v>50000</v>
      </c>
      <c r="D78" s="104">
        <f>D79</f>
        <v>0</v>
      </c>
      <c r="E78" s="3">
        <f>E79</f>
        <v>50000</v>
      </c>
      <c r="F78" s="7"/>
      <c r="G78" s="43"/>
      <c r="H78" s="44"/>
      <c r="I78" s="45"/>
      <c r="J78" s="5" t="s">
        <v>38</v>
      </c>
      <c r="K78" s="41" t="s">
        <v>138</v>
      </c>
      <c r="L78" s="29" t="s">
        <v>139</v>
      </c>
    </row>
    <row r="79" spans="1:14" s="19" customFormat="1" ht="30" customHeight="1" x14ac:dyDescent="0.15">
      <c r="A79" s="78"/>
      <c r="B79" s="123" t="s">
        <v>45</v>
      </c>
      <c r="C79" s="106">
        <v>50000</v>
      </c>
      <c r="D79" s="106">
        <v>0</v>
      </c>
      <c r="E79" s="32">
        <f>C79-D79</f>
        <v>50000</v>
      </c>
      <c r="F79" s="7"/>
      <c r="G79" s="43"/>
      <c r="H79" s="44"/>
      <c r="I79" s="45"/>
      <c r="J79" s="33" t="s">
        <v>38</v>
      </c>
      <c r="K79" s="41" t="s">
        <v>138</v>
      </c>
      <c r="L79" s="29" t="s">
        <v>139</v>
      </c>
    </row>
    <row r="80" spans="1:14" s="19" customFormat="1" ht="30" customHeight="1" x14ac:dyDescent="0.15">
      <c r="A80" s="70" t="s">
        <v>140</v>
      </c>
      <c r="B80" s="113" t="s">
        <v>141</v>
      </c>
      <c r="C80" s="104">
        <f>C81</f>
        <v>50000</v>
      </c>
      <c r="D80" s="104">
        <f>D81</f>
        <v>0</v>
      </c>
      <c r="E80" s="3">
        <f>E81</f>
        <v>50000</v>
      </c>
      <c r="F80" s="7"/>
      <c r="G80" s="43"/>
      <c r="H80" s="44"/>
      <c r="I80" s="45"/>
      <c r="J80" s="5" t="s">
        <v>38</v>
      </c>
      <c r="K80" s="36" t="s">
        <v>142</v>
      </c>
      <c r="L80" s="29" t="s">
        <v>143</v>
      </c>
    </row>
    <row r="81" spans="1:18" s="19" customFormat="1" ht="30" customHeight="1" x14ac:dyDescent="0.15">
      <c r="A81" s="78"/>
      <c r="B81" s="123" t="s">
        <v>45</v>
      </c>
      <c r="C81" s="106">
        <v>50000</v>
      </c>
      <c r="D81" s="106">
        <v>0</v>
      </c>
      <c r="E81" s="32">
        <f>C81-D81</f>
        <v>50000</v>
      </c>
      <c r="F81" s="7"/>
      <c r="G81" s="43"/>
      <c r="H81" s="44"/>
      <c r="I81" s="45"/>
      <c r="J81" s="33" t="s">
        <v>38</v>
      </c>
      <c r="K81" s="36" t="s">
        <v>142</v>
      </c>
      <c r="L81" s="29" t="s">
        <v>143</v>
      </c>
    </row>
    <row r="82" spans="1:18" s="19" customFormat="1" ht="30" customHeight="1" x14ac:dyDescent="0.15">
      <c r="A82" s="70" t="s">
        <v>291</v>
      </c>
      <c r="B82" s="113" t="s">
        <v>147</v>
      </c>
      <c r="C82" s="104">
        <f>SUM(C84:C102)</f>
        <v>2034500</v>
      </c>
      <c r="D82" s="104">
        <f>SUM(D84:D102)</f>
        <v>1663500</v>
      </c>
      <c r="E82" s="3">
        <f>SUM(E84:E102)</f>
        <v>1013600</v>
      </c>
      <c r="F82" s="3">
        <f>SUM(F83:F101)</f>
        <v>125</v>
      </c>
      <c r="G82" s="34">
        <f>SUM(G83:G98)</f>
        <v>160</v>
      </c>
      <c r="H82" s="31" t="s">
        <v>148</v>
      </c>
      <c r="I82" s="35">
        <v>13033513830</v>
      </c>
      <c r="J82" s="5" t="s">
        <v>38</v>
      </c>
      <c r="K82" s="93" t="s">
        <v>149</v>
      </c>
      <c r="L82" s="29" t="s">
        <v>150</v>
      </c>
      <c r="R82" s="20"/>
    </row>
    <row r="83" spans="1:18" s="19" customFormat="1" ht="30" customHeight="1" x14ac:dyDescent="0.15">
      <c r="A83" s="70" t="s">
        <v>146</v>
      </c>
      <c r="B83" s="121" t="s">
        <v>151</v>
      </c>
      <c r="C83" s="105" t="s">
        <v>9</v>
      </c>
      <c r="D83" s="105" t="s">
        <v>9</v>
      </c>
      <c r="E83" s="15" t="s">
        <v>9</v>
      </c>
      <c r="F83" s="32">
        <v>30</v>
      </c>
      <c r="G83" s="40">
        <v>30</v>
      </c>
      <c r="H83" s="31" t="s">
        <v>152</v>
      </c>
      <c r="I83" s="35">
        <v>13812267310</v>
      </c>
      <c r="J83" s="33" t="s">
        <v>38</v>
      </c>
      <c r="K83" s="36" t="s">
        <v>153</v>
      </c>
      <c r="L83" s="29" t="s">
        <v>150</v>
      </c>
      <c r="R83" s="20"/>
    </row>
    <row r="84" spans="1:18" s="19" customFormat="1" ht="30" customHeight="1" x14ac:dyDescent="0.15">
      <c r="A84" s="70"/>
      <c r="B84" s="121" t="s">
        <v>20</v>
      </c>
      <c r="C84" s="105" t="s">
        <v>9</v>
      </c>
      <c r="D84" s="105" t="s">
        <v>9</v>
      </c>
      <c r="E84" s="32">
        <f>'冠名基金收支明细 (2021)'!E63</f>
        <v>160000</v>
      </c>
      <c r="F84" s="32"/>
      <c r="G84" s="40"/>
      <c r="H84" s="31"/>
      <c r="I84" s="35"/>
      <c r="J84" s="33" t="s">
        <v>38</v>
      </c>
      <c r="K84" s="36" t="s">
        <v>153</v>
      </c>
      <c r="L84" s="29" t="s">
        <v>150</v>
      </c>
      <c r="R84" s="20"/>
    </row>
    <row r="85" spans="1:18" s="19" customFormat="1" ht="30" customHeight="1" x14ac:dyDescent="0.15">
      <c r="A85" s="70"/>
      <c r="B85" s="121" t="s">
        <v>45</v>
      </c>
      <c r="C85" s="104">
        <v>100000</v>
      </c>
      <c r="D85" s="104">
        <f>90000+33000</f>
        <v>123000</v>
      </c>
      <c r="E85" s="32">
        <f>C85-D85</f>
        <v>-23000</v>
      </c>
      <c r="F85" s="32"/>
      <c r="G85" s="40"/>
      <c r="H85" s="31"/>
      <c r="I85" s="35"/>
      <c r="J85" s="33" t="s">
        <v>38</v>
      </c>
      <c r="K85" s="36" t="s">
        <v>153</v>
      </c>
      <c r="L85" s="29" t="s">
        <v>150</v>
      </c>
    </row>
    <row r="86" spans="1:18" s="19" customFormat="1" ht="30" customHeight="1" x14ac:dyDescent="0.15">
      <c r="A86" s="70" t="s">
        <v>292</v>
      </c>
      <c r="B86" s="121" t="s">
        <v>154</v>
      </c>
      <c r="C86" s="105" t="s">
        <v>9</v>
      </c>
      <c r="D86" s="105" t="s">
        <v>9</v>
      </c>
      <c r="E86" s="15" t="s">
        <v>9</v>
      </c>
      <c r="F86" s="32">
        <v>18</v>
      </c>
      <c r="G86" s="40">
        <v>25</v>
      </c>
      <c r="H86" s="31" t="s">
        <v>155</v>
      </c>
      <c r="I86" s="35">
        <v>13961651000</v>
      </c>
      <c r="J86" s="33" t="s">
        <v>38</v>
      </c>
      <c r="K86" s="36" t="s">
        <v>156</v>
      </c>
      <c r="L86" s="29" t="s">
        <v>150</v>
      </c>
    </row>
    <row r="87" spans="1:18" s="19" customFormat="1" ht="30" customHeight="1" x14ac:dyDescent="0.15">
      <c r="A87" s="70"/>
      <c r="B87" s="121" t="s">
        <v>20</v>
      </c>
      <c r="C87" s="105" t="s">
        <v>9</v>
      </c>
      <c r="D87" s="105" t="s">
        <v>9</v>
      </c>
      <c r="E87" s="32">
        <f>'冠名基金收支明细 (2021)'!E65</f>
        <v>120000</v>
      </c>
      <c r="F87" s="32"/>
      <c r="G87" s="40"/>
      <c r="H87" s="31"/>
      <c r="I87" s="35"/>
      <c r="J87" s="33" t="s">
        <v>38</v>
      </c>
      <c r="K87" s="36" t="s">
        <v>156</v>
      </c>
      <c r="L87" s="29" t="s">
        <v>150</v>
      </c>
    </row>
    <row r="88" spans="1:18" s="19" customFormat="1" ht="30" customHeight="1" x14ac:dyDescent="0.15">
      <c r="A88" s="70"/>
      <c r="B88" s="121" t="s">
        <v>45</v>
      </c>
      <c r="C88" s="104">
        <v>187500</v>
      </c>
      <c r="D88" s="104">
        <v>187500</v>
      </c>
      <c r="E88" s="32">
        <f>C88-D88</f>
        <v>0</v>
      </c>
      <c r="F88" s="32"/>
      <c r="G88" s="40"/>
      <c r="H88" s="31"/>
      <c r="I88" s="35"/>
      <c r="J88" s="33" t="s">
        <v>38</v>
      </c>
      <c r="K88" s="36" t="s">
        <v>156</v>
      </c>
      <c r="L88" s="29" t="s">
        <v>150</v>
      </c>
    </row>
    <row r="89" spans="1:18" s="19" customFormat="1" ht="30" customHeight="1" x14ac:dyDescent="0.15">
      <c r="A89" s="70" t="s">
        <v>293</v>
      </c>
      <c r="B89" s="121" t="s">
        <v>157</v>
      </c>
      <c r="C89" s="105" t="s">
        <v>9</v>
      </c>
      <c r="D89" s="105" t="s">
        <v>9</v>
      </c>
      <c r="E89" s="15" t="s">
        <v>9</v>
      </c>
      <c r="F89" s="32">
        <v>6</v>
      </c>
      <c r="G89" s="40">
        <v>25</v>
      </c>
      <c r="H89" s="31" t="s">
        <v>158</v>
      </c>
      <c r="I89" s="35">
        <v>13906150158</v>
      </c>
      <c r="J89" s="33" t="s">
        <v>38</v>
      </c>
      <c r="K89" s="36" t="s">
        <v>159</v>
      </c>
      <c r="L89" s="29" t="s">
        <v>150</v>
      </c>
      <c r="R89" s="20"/>
    </row>
    <row r="90" spans="1:18" s="19" customFormat="1" ht="30" customHeight="1" x14ac:dyDescent="0.15">
      <c r="A90" s="70"/>
      <c r="B90" s="121" t="s">
        <v>20</v>
      </c>
      <c r="C90" s="105" t="s">
        <v>9</v>
      </c>
      <c r="D90" s="105" t="s">
        <v>9</v>
      </c>
      <c r="E90" s="32">
        <f>'冠名基金收支明细 (2021)'!E67</f>
        <v>0</v>
      </c>
      <c r="F90" s="32"/>
      <c r="G90" s="40"/>
      <c r="H90" s="31"/>
      <c r="I90" s="35"/>
      <c r="J90" s="33" t="s">
        <v>38</v>
      </c>
      <c r="K90" s="36" t="s">
        <v>159</v>
      </c>
      <c r="L90" s="29" t="s">
        <v>150</v>
      </c>
      <c r="R90" s="20"/>
    </row>
    <row r="91" spans="1:18" s="19" customFormat="1" ht="30" customHeight="1" x14ac:dyDescent="0.15">
      <c r="A91" s="70"/>
      <c r="B91" s="121" t="s">
        <v>45</v>
      </c>
      <c r="C91" s="104">
        <v>60000</v>
      </c>
      <c r="D91" s="104">
        <v>60000</v>
      </c>
      <c r="E91" s="32">
        <f>C91-D91</f>
        <v>0</v>
      </c>
      <c r="F91" s="32"/>
      <c r="G91" s="40"/>
      <c r="H91" s="31"/>
      <c r="I91" s="35"/>
      <c r="J91" s="33" t="s">
        <v>38</v>
      </c>
      <c r="K91" s="36" t="s">
        <v>159</v>
      </c>
      <c r="L91" s="29" t="s">
        <v>150</v>
      </c>
    </row>
    <row r="92" spans="1:18" s="19" customFormat="1" ht="30" customHeight="1" x14ac:dyDescent="0.15">
      <c r="A92" s="70" t="s">
        <v>294</v>
      </c>
      <c r="B92" s="121" t="s">
        <v>160</v>
      </c>
      <c r="C92" s="105" t="s">
        <v>9</v>
      </c>
      <c r="D92" s="105" t="s">
        <v>9</v>
      </c>
      <c r="E92" s="15" t="s">
        <v>9</v>
      </c>
      <c r="F92" s="32">
        <v>38</v>
      </c>
      <c r="G92" s="40">
        <v>40</v>
      </c>
      <c r="H92" s="31" t="s">
        <v>161</v>
      </c>
      <c r="I92" s="35">
        <v>13906172858</v>
      </c>
      <c r="J92" s="33" t="s">
        <v>38</v>
      </c>
      <c r="K92" s="36" t="s">
        <v>162</v>
      </c>
      <c r="L92" s="29" t="s">
        <v>150</v>
      </c>
    </row>
    <row r="93" spans="1:18" s="19" customFormat="1" ht="30" customHeight="1" x14ac:dyDescent="0.15">
      <c r="A93" s="70"/>
      <c r="B93" s="121" t="s">
        <v>20</v>
      </c>
      <c r="C93" s="105" t="s">
        <v>9</v>
      </c>
      <c r="D93" s="105" t="s">
        <v>9</v>
      </c>
      <c r="E93" s="32">
        <f>'冠名基金收支明细 (2021)'!E69</f>
        <v>360600</v>
      </c>
      <c r="F93" s="32"/>
      <c r="G93" s="40"/>
      <c r="H93" s="31"/>
      <c r="I93" s="35"/>
      <c r="J93" s="33" t="s">
        <v>38</v>
      </c>
      <c r="K93" s="36" t="s">
        <v>162</v>
      </c>
      <c r="L93" s="29" t="s">
        <v>150</v>
      </c>
    </row>
    <row r="94" spans="1:18" s="19" customFormat="1" ht="30" customHeight="1" x14ac:dyDescent="0.15">
      <c r="A94" s="70"/>
      <c r="B94" s="121" t="s">
        <v>45</v>
      </c>
      <c r="C94" s="104">
        <v>626000</v>
      </c>
      <c r="D94" s="104">
        <v>352000</v>
      </c>
      <c r="E94" s="32">
        <f>C94-D94</f>
        <v>274000</v>
      </c>
      <c r="F94" s="32"/>
      <c r="G94" s="40"/>
      <c r="H94" s="31"/>
      <c r="I94" s="35"/>
      <c r="J94" s="33" t="s">
        <v>38</v>
      </c>
      <c r="K94" s="36" t="s">
        <v>162</v>
      </c>
      <c r="L94" s="29" t="s">
        <v>150</v>
      </c>
    </row>
    <row r="95" spans="1:18" s="19" customFormat="1" ht="30" customHeight="1" x14ac:dyDescent="0.15">
      <c r="A95" s="70" t="s">
        <v>295</v>
      </c>
      <c r="B95" s="121" t="s">
        <v>163</v>
      </c>
      <c r="C95" s="105" t="s">
        <v>9</v>
      </c>
      <c r="D95" s="105" t="s">
        <v>9</v>
      </c>
      <c r="E95" s="15" t="s">
        <v>9</v>
      </c>
      <c r="F95" s="32">
        <v>15</v>
      </c>
      <c r="G95" s="40">
        <v>20</v>
      </c>
      <c r="H95" s="31" t="s">
        <v>164</v>
      </c>
      <c r="I95" s="35">
        <v>13861708930</v>
      </c>
      <c r="J95" s="33" t="s">
        <v>38</v>
      </c>
      <c r="K95" s="36" t="s">
        <v>165</v>
      </c>
      <c r="L95" s="29" t="s">
        <v>150</v>
      </c>
    </row>
    <row r="96" spans="1:18" s="19" customFormat="1" ht="30" customHeight="1" x14ac:dyDescent="0.15">
      <c r="A96" s="94"/>
      <c r="B96" s="121" t="s">
        <v>20</v>
      </c>
      <c r="C96" s="107" t="s">
        <v>9</v>
      </c>
      <c r="D96" s="107" t="s">
        <v>9</v>
      </c>
      <c r="E96" s="32">
        <f>'冠名基金收支明细 (2021)'!E71</f>
        <v>0</v>
      </c>
      <c r="F96" s="32"/>
      <c r="G96" s="40"/>
      <c r="H96" s="31"/>
      <c r="I96" s="35"/>
      <c r="J96" s="33" t="s">
        <v>38</v>
      </c>
      <c r="K96" s="36" t="s">
        <v>165</v>
      </c>
      <c r="L96" s="29" t="s">
        <v>150</v>
      </c>
    </row>
    <row r="97" spans="1:12" s="19" customFormat="1" ht="30" customHeight="1" x14ac:dyDescent="0.15">
      <c r="A97" s="70"/>
      <c r="B97" s="121" t="s">
        <v>45</v>
      </c>
      <c r="C97" s="104">
        <v>680000</v>
      </c>
      <c r="D97" s="104">
        <v>680000</v>
      </c>
      <c r="E97" s="32">
        <f>C97-D97</f>
        <v>0</v>
      </c>
      <c r="F97" s="32"/>
      <c r="G97" s="40"/>
      <c r="H97" s="31"/>
      <c r="I97" s="35"/>
      <c r="J97" s="33" t="s">
        <v>38</v>
      </c>
      <c r="K97" s="36" t="s">
        <v>165</v>
      </c>
      <c r="L97" s="29" t="s">
        <v>150</v>
      </c>
    </row>
    <row r="98" spans="1:12" ht="30" customHeight="1" x14ac:dyDescent="0.15">
      <c r="A98" s="70" t="s">
        <v>296</v>
      </c>
      <c r="B98" s="121" t="s">
        <v>166</v>
      </c>
      <c r="C98" s="105" t="s">
        <v>9</v>
      </c>
      <c r="D98" s="105" t="s">
        <v>9</v>
      </c>
      <c r="E98" s="15" t="s">
        <v>9</v>
      </c>
      <c r="F98" s="32">
        <v>8</v>
      </c>
      <c r="G98" s="40">
        <v>20</v>
      </c>
      <c r="H98" s="31" t="s">
        <v>167</v>
      </c>
      <c r="I98" s="35">
        <v>13812030518</v>
      </c>
      <c r="J98" s="33" t="s">
        <v>38</v>
      </c>
      <c r="K98" s="36" t="s">
        <v>168</v>
      </c>
      <c r="L98" s="29" t="s">
        <v>150</v>
      </c>
    </row>
    <row r="99" spans="1:12" ht="30" customHeight="1" x14ac:dyDescent="0.15">
      <c r="A99" s="70"/>
      <c r="B99" s="121" t="s">
        <v>20</v>
      </c>
      <c r="C99" s="105" t="s">
        <v>9</v>
      </c>
      <c r="D99" s="105" t="s">
        <v>9</v>
      </c>
      <c r="E99" s="32">
        <f>'冠名基金收支明细 (2021)'!E74</f>
        <v>2000</v>
      </c>
      <c r="F99" s="32"/>
      <c r="G99" s="40"/>
      <c r="H99" s="31"/>
      <c r="I99" s="35"/>
      <c r="J99" s="33" t="s">
        <v>38</v>
      </c>
      <c r="K99" s="36" t="s">
        <v>168</v>
      </c>
      <c r="L99" s="29" t="s">
        <v>150</v>
      </c>
    </row>
    <row r="100" spans="1:12" ht="30" customHeight="1" x14ac:dyDescent="0.15">
      <c r="A100" s="70"/>
      <c r="B100" s="121" t="s">
        <v>45</v>
      </c>
      <c r="C100" s="104">
        <v>261000</v>
      </c>
      <c r="D100" s="104">
        <v>261000</v>
      </c>
      <c r="E100" s="32">
        <f>C100-D100</f>
        <v>0</v>
      </c>
      <c r="F100" s="32"/>
      <c r="G100" s="40"/>
      <c r="H100" s="31"/>
      <c r="I100" s="35"/>
      <c r="J100" s="33" t="s">
        <v>38</v>
      </c>
      <c r="K100" s="36" t="s">
        <v>168</v>
      </c>
      <c r="L100" s="29" t="s">
        <v>150</v>
      </c>
    </row>
    <row r="101" spans="1:12" ht="30" customHeight="1" x14ac:dyDescent="0.15">
      <c r="A101" s="70" t="s">
        <v>297</v>
      </c>
      <c r="B101" s="121" t="s">
        <v>169</v>
      </c>
      <c r="C101" s="105" t="s">
        <v>9</v>
      </c>
      <c r="D101" s="105" t="s">
        <v>9</v>
      </c>
      <c r="E101" s="15" t="s">
        <v>9</v>
      </c>
      <c r="F101" s="32">
        <v>10</v>
      </c>
      <c r="G101" s="40">
        <v>20</v>
      </c>
      <c r="H101" s="31" t="s">
        <v>170</v>
      </c>
      <c r="I101" s="35">
        <v>13906182608</v>
      </c>
      <c r="J101" s="33" t="s">
        <v>38</v>
      </c>
      <c r="K101" s="36" t="s">
        <v>171</v>
      </c>
      <c r="L101" s="29" t="s">
        <v>150</v>
      </c>
    </row>
    <row r="102" spans="1:12" ht="30" customHeight="1" x14ac:dyDescent="0.15">
      <c r="A102" s="79"/>
      <c r="B102" s="121" t="s">
        <v>45</v>
      </c>
      <c r="C102" s="106">
        <v>120000</v>
      </c>
      <c r="D102" s="106">
        <v>0</v>
      </c>
      <c r="E102" s="32">
        <f>C102-D102</f>
        <v>120000</v>
      </c>
      <c r="F102" s="32"/>
      <c r="G102" s="40"/>
      <c r="H102" s="31"/>
      <c r="I102" s="35"/>
      <c r="J102" s="33" t="s">
        <v>38</v>
      </c>
      <c r="K102" s="36" t="s">
        <v>171</v>
      </c>
      <c r="L102" s="29" t="s">
        <v>150</v>
      </c>
    </row>
    <row r="103" spans="1:12" ht="30" customHeight="1" x14ac:dyDescent="0.15">
      <c r="A103" s="70" t="s">
        <v>345</v>
      </c>
      <c r="B103" s="113" t="s">
        <v>302</v>
      </c>
      <c r="C103" s="104">
        <v>920000</v>
      </c>
      <c r="D103" s="104">
        <f>D104</f>
        <v>900000</v>
      </c>
      <c r="E103" s="3">
        <f>E104</f>
        <v>20000</v>
      </c>
      <c r="F103" s="32"/>
      <c r="G103" s="40"/>
      <c r="H103" s="31"/>
      <c r="I103" s="35"/>
      <c r="J103" s="5" t="s">
        <v>173</v>
      </c>
      <c r="K103" s="36" t="s">
        <v>165</v>
      </c>
      <c r="L103" s="29" t="s">
        <v>344</v>
      </c>
    </row>
    <row r="104" spans="1:12" ht="30" customHeight="1" x14ac:dyDescent="0.15">
      <c r="A104" s="79"/>
      <c r="B104" s="121" t="s">
        <v>45</v>
      </c>
      <c r="C104" s="106">
        <v>920000</v>
      </c>
      <c r="D104" s="106">
        <v>900000</v>
      </c>
      <c r="E104" s="32">
        <f>C104-D104</f>
        <v>20000</v>
      </c>
      <c r="F104" s="32"/>
      <c r="G104" s="40"/>
      <c r="H104" s="31"/>
      <c r="I104" s="35"/>
      <c r="J104" s="33" t="s">
        <v>173</v>
      </c>
      <c r="K104" s="36" t="s">
        <v>165</v>
      </c>
      <c r="L104" s="29" t="s">
        <v>344</v>
      </c>
    </row>
    <row r="105" spans="1:12" s="19" customFormat="1" ht="30" customHeight="1" x14ac:dyDescent="0.15">
      <c r="A105" s="70" t="s">
        <v>179</v>
      </c>
      <c r="B105" s="113" t="s">
        <v>180</v>
      </c>
      <c r="C105" s="104">
        <f>C107</f>
        <v>1140000</v>
      </c>
      <c r="D105" s="104">
        <f>D107</f>
        <v>1327633</v>
      </c>
      <c r="E105" s="3">
        <f>E106+E107</f>
        <v>282683</v>
      </c>
      <c r="F105" s="3">
        <v>64</v>
      </c>
      <c r="G105" s="34">
        <v>400</v>
      </c>
      <c r="H105" s="31" t="s">
        <v>181</v>
      </c>
      <c r="I105" s="35">
        <v>13801493939</v>
      </c>
      <c r="J105" s="5" t="s">
        <v>93</v>
      </c>
      <c r="K105" s="36" t="s">
        <v>182</v>
      </c>
      <c r="L105" s="29" t="s">
        <v>183</v>
      </c>
    </row>
    <row r="106" spans="1:12" s="19" customFormat="1" ht="30" customHeight="1" x14ac:dyDescent="0.15">
      <c r="A106" s="78"/>
      <c r="B106" s="123" t="s">
        <v>20</v>
      </c>
      <c r="C106" s="105" t="s">
        <v>9</v>
      </c>
      <c r="D106" s="105" t="s">
        <v>9</v>
      </c>
      <c r="E106" s="32">
        <f>'冠名基金收支明细 (2021)'!E76</f>
        <v>470316</v>
      </c>
      <c r="F106" s="3"/>
      <c r="G106" s="34"/>
      <c r="H106" s="31"/>
      <c r="I106" s="35"/>
      <c r="J106" s="33" t="s">
        <v>93</v>
      </c>
      <c r="K106" s="36" t="s">
        <v>182</v>
      </c>
      <c r="L106" s="29" t="s">
        <v>183</v>
      </c>
    </row>
    <row r="107" spans="1:12" s="19" customFormat="1" ht="30" customHeight="1" x14ac:dyDescent="0.15">
      <c r="A107" s="78"/>
      <c r="B107" s="123" t="s">
        <v>45</v>
      </c>
      <c r="C107" s="106">
        <v>1140000</v>
      </c>
      <c r="D107" s="106">
        <v>1327633</v>
      </c>
      <c r="E107" s="32">
        <f>C107-D107</f>
        <v>-187633</v>
      </c>
      <c r="F107" s="3"/>
      <c r="G107" s="34"/>
      <c r="H107" s="31"/>
      <c r="I107" s="35"/>
      <c r="J107" s="33" t="s">
        <v>93</v>
      </c>
      <c r="K107" s="36" t="s">
        <v>182</v>
      </c>
      <c r="L107" s="29" t="s">
        <v>183</v>
      </c>
    </row>
    <row r="108" spans="1:12" s="19" customFormat="1" ht="30" customHeight="1" x14ac:dyDescent="0.15">
      <c r="A108" s="70" t="s">
        <v>184</v>
      </c>
      <c r="B108" s="113" t="s">
        <v>185</v>
      </c>
      <c r="C108" s="104">
        <f>C110</f>
        <v>400000</v>
      </c>
      <c r="D108" s="104">
        <f>D110</f>
        <v>343000</v>
      </c>
      <c r="E108" s="3">
        <f>E109+E110</f>
        <v>87500</v>
      </c>
      <c r="F108" s="3">
        <v>40</v>
      </c>
      <c r="G108" s="34">
        <v>195</v>
      </c>
      <c r="H108" s="31" t="s">
        <v>186</v>
      </c>
      <c r="I108" s="35">
        <v>13961104728</v>
      </c>
      <c r="J108" s="5" t="s">
        <v>187</v>
      </c>
      <c r="K108" s="36" t="s">
        <v>188</v>
      </c>
      <c r="L108" s="29" t="s">
        <v>189</v>
      </c>
    </row>
    <row r="109" spans="1:12" s="19" customFormat="1" ht="30" customHeight="1" x14ac:dyDescent="0.15">
      <c r="A109" s="78"/>
      <c r="B109" s="123" t="s">
        <v>20</v>
      </c>
      <c r="C109" s="105" t="s">
        <v>9</v>
      </c>
      <c r="D109" s="105" t="s">
        <v>9</v>
      </c>
      <c r="E109" s="32">
        <f>'冠名基金收支明细 (2021)'!E78</f>
        <v>30500</v>
      </c>
      <c r="F109" s="3"/>
      <c r="G109" s="34"/>
      <c r="H109" s="31"/>
      <c r="I109" s="35"/>
      <c r="J109" s="33" t="s">
        <v>187</v>
      </c>
      <c r="K109" s="36" t="s">
        <v>188</v>
      </c>
      <c r="L109" s="29" t="s">
        <v>189</v>
      </c>
    </row>
    <row r="110" spans="1:12" s="19" customFormat="1" ht="30" customHeight="1" x14ac:dyDescent="0.15">
      <c r="A110" s="78"/>
      <c r="B110" s="123" t="s">
        <v>45</v>
      </c>
      <c r="C110" s="106">
        <v>400000</v>
      </c>
      <c r="D110" s="106">
        <v>343000</v>
      </c>
      <c r="E110" s="32">
        <f>C110-D110</f>
        <v>57000</v>
      </c>
      <c r="F110" s="3"/>
      <c r="G110" s="34"/>
      <c r="H110" s="31"/>
      <c r="I110" s="35"/>
      <c r="J110" s="33" t="s">
        <v>187</v>
      </c>
      <c r="K110" s="36" t="s">
        <v>188</v>
      </c>
      <c r="L110" s="29" t="s">
        <v>189</v>
      </c>
    </row>
    <row r="111" spans="1:12" s="19" customFormat="1" ht="30" customHeight="1" x14ac:dyDescent="0.15">
      <c r="A111" s="70" t="s">
        <v>190</v>
      </c>
      <c r="B111" s="113" t="s">
        <v>191</v>
      </c>
      <c r="C111" s="104">
        <f>C113</f>
        <v>650000</v>
      </c>
      <c r="D111" s="104">
        <f>D113</f>
        <v>642361</v>
      </c>
      <c r="E111" s="3">
        <f>E112+E113</f>
        <v>96981</v>
      </c>
      <c r="F111" s="3">
        <v>50</v>
      </c>
      <c r="G111" s="34">
        <v>55</v>
      </c>
      <c r="H111" s="31" t="s">
        <v>186</v>
      </c>
      <c r="I111" s="35">
        <v>13961104728</v>
      </c>
      <c r="J111" s="5" t="s">
        <v>192</v>
      </c>
      <c r="K111" s="36" t="s">
        <v>188</v>
      </c>
      <c r="L111" s="29" t="s">
        <v>193</v>
      </c>
    </row>
    <row r="112" spans="1:12" s="19" customFormat="1" ht="30" customHeight="1" x14ac:dyDescent="0.15">
      <c r="A112" s="78"/>
      <c r="B112" s="123" t="s">
        <v>20</v>
      </c>
      <c r="C112" s="105" t="s">
        <v>9</v>
      </c>
      <c r="D112" s="105" t="s">
        <v>9</v>
      </c>
      <c r="E112" s="32">
        <f>'冠名基金收支明细 (2021)'!E80</f>
        <v>89342</v>
      </c>
      <c r="F112" s="3"/>
      <c r="G112" s="34"/>
      <c r="H112" s="31"/>
      <c r="I112" s="35"/>
      <c r="J112" s="33" t="s">
        <v>192</v>
      </c>
      <c r="K112" s="36" t="s">
        <v>188</v>
      </c>
      <c r="L112" s="29" t="s">
        <v>193</v>
      </c>
    </row>
    <row r="113" spans="1:13" s="19" customFormat="1" ht="30" customHeight="1" x14ac:dyDescent="0.15">
      <c r="A113" s="78"/>
      <c r="B113" s="123" t="s">
        <v>45</v>
      </c>
      <c r="C113" s="106">
        <v>650000</v>
      </c>
      <c r="D113" s="106">
        <v>642361</v>
      </c>
      <c r="E113" s="32">
        <f>C113-D113</f>
        <v>7639</v>
      </c>
      <c r="F113" s="3"/>
      <c r="G113" s="34"/>
      <c r="H113" s="31"/>
      <c r="I113" s="35"/>
      <c r="J113" s="33" t="s">
        <v>192</v>
      </c>
      <c r="K113" s="36" t="s">
        <v>188</v>
      </c>
      <c r="L113" s="29" t="s">
        <v>193</v>
      </c>
    </row>
    <row r="114" spans="1:13" s="19" customFormat="1" ht="30" customHeight="1" x14ac:dyDescent="0.15">
      <c r="A114" s="70" t="s">
        <v>196</v>
      </c>
      <c r="B114" s="113" t="s">
        <v>197</v>
      </c>
      <c r="C114" s="104">
        <f>C116</f>
        <v>0</v>
      </c>
      <c r="D114" s="104">
        <f>D116</f>
        <v>28200</v>
      </c>
      <c r="E114" s="3">
        <f>E115+E116</f>
        <v>49852.5</v>
      </c>
      <c r="F114" s="3">
        <v>12</v>
      </c>
      <c r="G114" s="34">
        <v>130</v>
      </c>
      <c r="H114" s="31" t="s">
        <v>198</v>
      </c>
      <c r="I114" s="35">
        <v>13706203808</v>
      </c>
      <c r="J114" s="5" t="s">
        <v>187</v>
      </c>
      <c r="K114" s="36" t="s">
        <v>199</v>
      </c>
      <c r="L114" s="29" t="s">
        <v>200</v>
      </c>
    </row>
    <row r="115" spans="1:13" s="19" customFormat="1" ht="30" customHeight="1" x14ac:dyDescent="0.15">
      <c r="A115" s="78"/>
      <c r="B115" s="122" t="s">
        <v>20</v>
      </c>
      <c r="C115" s="105" t="s">
        <v>9</v>
      </c>
      <c r="D115" s="105" t="s">
        <v>9</v>
      </c>
      <c r="E115" s="32">
        <f>'冠名基金收支明细 (2021)'!E82</f>
        <v>78052.5</v>
      </c>
      <c r="F115" s="3"/>
      <c r="G115" s="34"/>
      <c r="H115" s="31"/>
      <c r="I115" s="35"/>
      <c r="J115" s="33" t="s">
        <v>187</v>
      </c>
      <c r="K115" s="36" t="s">
        <v>199</v>
      </c>
      <c r="L115" s="29" t="s">
        <v>200</v>
      </c>
    </row>
    <row r="116" spans="1:13" s="19" customFormat="1" ht="30" customHeight="1" x14ac:dyDescent="0.15">
      <c r="A116" s="78"/>
      <c r="B116" s="123" t="s">
        <v>45</v>
      </c>
      <c r="C116" s="106">
        <v>0</v>
      </c>
      <c r="D116" s="106">
        <v>28200</v>
      </c>
      <c r="E116" s="32">
        <f>C116-D116</f>
        <v>-28200</v>
      </c>
      <c r="F116" s="3"/>
      <c r="G116" s="34"/>
      <c r="H116" s="31"/>
      <c r="I116" s="35"/>
      <c r="J116" s="33" t="s">
        <v>187</v>
      </c>
      <c r="K116" s="36" t="s">
        <v>199</v>
      </c>
      <c r="L116" s="29" t="s">
        <v>200</v>
      </c>
    </row>
    <row r="117" spans="1:13" s="19" customFormat="1" ht="30" customHeight="1" x14ac:dyDescent="0.15">
      <c r="A117" s="70" t="s">
        <v>201</v>
      </c>
      <c r="B117" s="113" t="s">
        <v>202</v>
      </c>
      <c r="C117" s="104">
        <f>C119+C121+C123+C125+C127</f>
        <v>969000</v>
      </c>
      <c r="D117" s="104">
        <f>D119+D121+D123+D125+D127</f>
        <v>969000</v>
      </c>
      <c r="E117" s="3">
        <f>E119+E121+E123+E125+E127</f>
        <v>0</v>
      </c>
      <c r="F117" s="3"/>
      <c r="G117" s="34"/>
      <c r="H117" s="31"/>
      <c r="I117" s="35"/>
      <c r="J117" s="5" t="s">
        <v>10</v>
      </c>
      <c r="K117" s="36" t="s">
        <v>203</v>
      </c>
      <c r="L117" s="29" t="s">
        <v>204</v>
      </c>
    </row>
    <row r="118" spans="1:13" s="19" customFormat="1" ht="30" customHeight="1" x14ac:dyDescent="0.15">
      <c r="A118" s="78"/>
      <c r="B118" s="122" t="s">
        <v>205</v>
      </c>
      <c r="C118" s="105" t="s">
        <v>9</v>
      </c>
      <c r="D118" s="105" t="s">
        <v>9</v>
      </c>
      <c r="E118" s="15" t="s">
        <v>9</v>
      </c>
      <c r="F118" s="3"/>
      <c r="G118" s="34"/>
      <c r="H118" s="31"/>
      <c r="I118" s="35"/>
      <c r="J118" s="33" t="s">
        <v>10</v>
      </c>
      <c r="K118" s="36" t="s">
        <v>206</v>
      </c>
      <c r="L118" s="29" t="s">
        <v>204</v>
      </c>
    </row>
    <row r="119" spans="1:13" s="19" customFormat="1" ht="30" customHeight="1" x14ac:dyDescent="0.15">
      <c r="A119" s="78"/>
      <c r="B119" s="122" t="s">
        <v>45</v>
      </c>
      <c r="C119" s="106">
        <v>350000</v>
      </c>
      <c r="D119" s="106">
        <v>350000</v>
      </c>
      <c r="E119" s="32">
        <f>C119-D119</f>
        <v>0</v>
      </c>
      <c r="F119" s="3"/>
      <c r="G119" s="34"/>
      <c r="H119" s="31"/>
      <c r="I119" s="35"/>
      <c r="J119" s="33" t="s">
        <v>10</v>
      </c>
      <c r="K119" s="36" t="s">
        <v>206</v>
      </c>
      <c r="L119" s="29" t="s">
        <v>204</v>
      </c>
    </row>
    <row r="120" spans="1:13" s="19" customFormat="1" ht="30" customHeight="1" x14ac:dyDescent="0.15">
      <c r="A120" s="78"/>
      <c r="B120" s="122" t="s">
        <v>207</v>
      </c>
      <c r="C120" s="105" t="s">
        <v>9</v>
      </c>
      <c r="D120" s="105" t="s">
        <v>9</v>
      </c>
      <c r="E120" s="15" t="s">
        <v>9</v>
      </c>
      <c r="F120" s="3"/>
      <c r="G120" s="34"/>
      <c r="H120" s="31"/>
      <c r="I120" s="35"/>
      <c r="J120" s="33" t="s">
        <v>10</v>
      </c>
      <c r="K120" s="36" t="s">
        <v>208</v>
      </c>
      <c r="L120" s="29" t="s">
        <v>204</v>
      </c>
    </row>
    <row r="121" spans="1:13" s="19" customFormat="1" ht="30" customHeight="1" x14ac:dyDescent="0.15">
      <c r="A121" s="78"/>
      <c r="B121" s="122" t="s">
        <v>45</v>
      </c>
      <c r="C121" s="106">
        <v>108000</v>
      </c>
      <c r="D121" s="106">
        <v>108000</v>
      </c>
      <c r="E121" s="32">
        <f>C121-D121</f>
        <v>0</v>
      </c>
      <c r="F121" s="3"/>
      <c r="G121" s="34"/>
      <c r="H121" s="31"/>
      <c r="I121" s="35"/>
      <c r="J121" s="33" t="s">
        <v>10</v>
      </c>
      <c r="K121" s="36" t="s">
        <v>208</v>
      </c>
      <c r="L121" s="29" t="s">
        <v>204</v>
      </c>
    </row>
    <row r="122" spans="1:13" s="19" customFormat="1" ht="30" customHeight="1" x14ac:dyDescent="0.15">
      <c r="A122" s="78"/>
      <c r="B122" s="122" t="s">
        <v>209</v>
      </c>
      <c r="C122" s="105" t="s">
        <v>9</v>
      </c>
      <c r="D122" s="105" t="s">
        <v>9</v>
      </c>
      <c r="E122" s="15" t="s">
        <v>9</v>
      </c>
      <c r="F122" s="3"/>
      <c r="G122" s="34"/>
      <c r="H122" s="31"/>
      <c r="I122" s="35"/>
      <c r="J122" s="33" t="s">
        <v>10</v>
      </c>
      <c r="K122" s="36" t="s">
        <v>210</v>
      </c>
      <c r="L122" s="29" t="s">
        <v>204</v>
      </c>
    </row>
    <row r="123" spans="1:13" s="19" customFormat="1" ht="30" customHeight="1" x14ac:dyDescent="0.15">
      <c r="A123" s="78"/>
      <c r="B123" s="122" t="s">
        <v>45</v>
      </c>
      <c r="C123" s="106">
        <v>200000</v>
      </c>
      <c r="D123" s="106">
        <v>200000</v>
      </c>
      <c r="E123" s="32">
        <f>C123-D123</f>
        <v>0</v>
      </c>
      <c r="F123" s="3"/>
      <c r="G123" s="34"/>
      <c r="H123" s="31"/>
      <c r="I123" s="35"/>
      <c r="J123" s="33" t="s">
        <v>10</v>
      </c>
      <c r="K123" s="36" t="s">
        <v>211</v>
      </c>
      <c r="L123" s="29" t="s">
        <v>204</v>
      </c>
    </row>
    <row r="124" spans="1:13" s="19" customFormat="1" ht="30" customHeight="1" x14ac:dyDescent="0.15">
      <c r="A124" s="78"/>
      <c r="B124" s="122" t="s">
        <v>303</v>
      </c>
      <c r="C124" s="105" t="s">
        <v>9</v>
      </c>
      <c r="D124" s="105" t="s">
        <v>9</v>
      </c>
      <c r="E124" s="15" t="s">
        <v>9</v>
      </c>
      <c r="F124" s="3"/>
      <c r="G124" s="34"/>
      <c r="H124" s="31"/>
      <c r="I124" s="35"/>
      <c r="J124" s="33" t="s">
        <v>10</v>
      </c>
      <c r="K124" s="36" t="s">
        <v>304</v>
      </c>
      <c r="L124" s="29" t="s">
        <v>204</v>
      </c>
    </row>
    <row r="125" spans="1:13" s="19" customFormat="1" ht="30" customHeight="1" x14ac:dyDescent="0.15">
      <c r="A125" s="78"/>
      <c r="B125" s="122" t="s">
        <v>45</v>
      </c>
      <c r="C125" s="106">
        <v>101000</v>
      </c>
      <c r="D125" s="106">
        <v>101000</v>
      </c>
      <c r="E125" s="32">
        <f>C125-D125</f>
        <v>0</v>
      </c>
      <c r="F125" s="3"/>
      <c r="G125" s="34"/>
      <c r="H125" s="31"/>
      <c r="I125" s="35"/>
      <c r="J125" s="33" t="s">
        <v>10</v>
      </c>
      <c r="K125" s="36" t="s">
        <v>304</v>
      </c>
      <c r="L125" s="29" t="s">
        <v>204</v>
      </c>
    </row>
    <row r="126" spans="1:13" s="19" customFormat="1" ht="30" customHeight="1" x14ac:dyDescent="0.15">
      <c r="A126" s="78"/>
      <c r="B126" s="122" t="s">
        <v>305</v>
      </c>
      <c r="C126" s="105" t="s">
        <v>9</v>
      </c>
      <c r="D126" s="105" t="s">
        <v>9</v>
      </c>
      <c r="E126" s="15" t="s">
        <v>9</v>
      </c>
      <c r="F126" s="3"/>
      <c r="G126" s="34"/>
      <c r="H126" s="31"/>
      <c r="I126" s="35"/>
      <c r="J126" s="33" t="s">
        <v>10</v>
      </c>
      <c r="K126" s="36" t="s">
        <v>306</v>
      </c>
      <c r="L126" s="29" t="s">
        <v>204</v>
      </c>
    </row>
    <row r="127" spans="1:13" s="19" customFormat="1" ht="30" customHeight="1" x14ac:dyDescent="0.15">
      <c r="A127" s="78"/>
      <c r="B127" s="122" t="s">
        <v>45</v>
      </c>
      <c r="C127" s="106">
        <v>210000</v>
      </c>
      <c r="D127" s="106">
        <v>210000</v>
      </c>
      <c r="E127" s="32">
        <f>C127-D127</f>
        <v>0</v>
      </c>
      <c r="F127" s="3"/>
      <c r="G127" s="34"/>
      <c r="H127" s="31"/>
      <c r="I127" s="35"/>
      <c r="J127" s="33" t="s">
        <v>10</v>
      </c>
      <c r="K127" s="36" t="s">
        <v>306</v>
      </c>
      <c r="L127" s="29" t="s">
        <v>204</v>
      </c>
    </row>
    <row r="128" spans="1:13" ht="30" customHeight="1" x14ac:dyDescent="0.15">
      <c r="A128" s="70" t="s">
        <v>218</v>
      </c>
      <c r="B128" s="113" t="s">
        <v>219</v>
      </c>
      <c r="C128" s="104">
        <f>C130</f>
        <v>110000</v>
      </c>
      <c r="D128" s="104">
        <f>D130</f>
        <v>110000</v>
      </c>
      <c r="E128" s="3">
        <f>E130</f>
        <v>0</v>
      </c>
      <c r="F128" s="3">
        <v>10</v>
      </c>
      <c r="G128" s="34">
        <v>100</v>
      </c>
      <c r="H128" s="31" t="s">
        <v>220</v>
      </c>
      <c r="I128" s="35">
        <v>13805234229</v>
      </c>
      <c r="J128" s="5" t="s">
        <v>187</v>
      </c>
      <c r="K128" s="110" t="s">
        <v>341</v>
      </c>
      <c r="L128" s="29" t="s">
        <v>222</v>
      </c>
      <c r="M128" s="50"/>
    </row>
    <row r="129" spans="1:13" ht="30" customHeight="1" x14ac:dyDescent="0.15">
      <c r="A129" s="80"/>
      <c r="B129" s="121" t="s">
        <v>20</v>
      </c>
      <c r="C129" s="105" t="s">
        <v>9</v>
      </c>
      <c r="D129" s="105" t="s">
        <v>9</v>
      </c>
      <c r="E129" s="32">
        <f>'冠名基金收支明细 (2021)'!E84</f>
        <v>0</v>
      </c>
      <c r="F129" s="3"/>
      <c r="G129" s="34"/>
      <c r="H129" s="31"/>
      <c r="I129" s="35"/>
      <c r="J129" s="33" t="s">
        <v>187</v>
      </c>
      <c r="K129" s="111" t="s">
        <v>341</v>
      </c>
      <c r="L129" s="29" t="s">
        <v>222</v>
      </c>
      <c r="M129" s="50"/>
    </row>
    <row r="130" spans="1:13" ht="30" customHeight="1" x14ac:dyDescent="0.15">
      <c r="A130" s="78"/>
      <c r="B130" s="123" t="s">
        <v>45</v>
      </c>
      <c r="C130" s="106">
        <v>110000</v>
      </c>
      <c r="D130" s="106">
        <v>110000</v>
      </c>
      <c r="E130" s="32">
        <f>C130-D130</f>
        <v>0</v>
      </c>
      <c r="F130" s="3"/>
      <c r="G130" s="34"/>
      <c r="H130" s="31"/>
      <c r="I130" s="35"/>
      <c r="J130" s="33" t="s">
        <v>187</v>
      </c>
      <c r="K130" s="112" t="s">
        <v>341</v>
      </c>
      <c r="L130" s="29" t="s">
        <v>222</v>
      </c>
      <c r="M130" s="50"/>
    </row>
    <row r="131" spans="1:13" ht="30" customHeight="1" x14ac:dyDescent="0.15">
      <c r="A131" s="70" t="s">
        <v>223</v>
      </c>
      <c r="B131" s="113" t="s">
        <v>224</v>
      </c>
      <c r="C131" s="104">
        <f>C132</f>
        <v>200000</v>
      </c>
      <c r="D131" s="104">
        <f>D132</f>
        <v>150000</v>
      </c>
      <c r="E131" s="3">
        <f>E132</f>
        <v>50000</v>
      </c>
      <c r="F131" s="3"/>
      <c r="G131" s="34"/>
      <c r="H131" s="31"/>
      <c r="I131" s="35"/>
      <c r="J131" s="5" t="s">
        <v>187</v>
      </c>
      <c r="K131" s="41" t="s">
        <v>225</v>
      </c>
      <c r="L131" s="29" t="s">
        <v>226</v>
      </c>
      <c r="M131" s="51"/>
    </row>
    <row r="132" spans="1:13" ht="30" customHeight="1" x14ac:dyDescent="0.15">
      <c r="A132" s="78"/>
      <c r="B132" s="123" t="s">
        <v>45</v>
      </c>
      <c r="C132" s="106">
        <v>200000</v>
      </c>
      <c r="D132" s="106">
        <v>150000</v>
      </c>
      <c r="E132" s="32">
        <f>C132-D132</f>
        <v>50000</v>
      </c>
      <c r="F132" s="3"/>
      <c r="G132" s="34"/>
      <c r="H132" s="31"/>
      <c r="I132" s="35"/>
      <c r="J132" s="33" t="s">
        <v>187</v>
      </c>
      <c r="K132" s="41" t="s">
        <v>225</v>
      </c>
      <c r="L132" s="29" t="s">
        <v>226</v>
      </c>
      <c r="M132" s="51"/>
    </row>
    <row r="133" spans="1:13" ht="30" customHeight="1" x14ac:dyDescent="0.15">
      <c r="A133" s="70" t="s">
        <v>227</v>
      </c>
      <c r="B133" s="113" t="s">
        <v>228</v>
      </c>
      <c r="C133" s="104">
        <f>C134</f>
        <v>170000</v>
      </c>
      <c r="D133" s="104">
        <f>D134</f>
        <v>150000</v>
      </c>
      <c r="E133" s="3">
        <f>E134</f>
        <v>20000</v>
      </c>
      <c r="F133" s="3"/>
      <c r="G133" s="34"/>
      <c r="H133" s="31"/>
      <c r="I133" s="35"/>
      <c r="J133" s="5" t="s">
        <v>187</v>
      </c>
      <c r="K133" s="41" t="s">
        <v>229</v>
      </c>
      <c r="L133" s="29" t="s">
        <v>230</v>
      </c>
      <c r="M133" s="51"/>
    </row>
    <row r="134" spans="1:13" ht="30" customHeight="1" x14ac:dyDescent="0.15">
      <c r="A134" s="78"/>
      <c r="B134" s="123" t="s">
        <v>45</v>
      </c>
      <c r="C134" s="106">
        <v>170000</v>
      </c>
      <c r="D134" s="106">
        <v>150000</v>
      </c>
      <c r="E134" s="32">
        <f>C134-D134</f>
        <v>20000</v>
      </c>
      <c r="F134" s="3"/>
      <c r="G134" s="34"/>
      <c r="H134" s="31"/>
      <c r="I134" s="35"/>
      <c r="J134" s="33" t="s">
        <v>187</v>
      </c>
      <c r="K134" s="41" t="s">
        <v>229</v>
      </c>
      <c r="L134" s="29" t="s">
        <v>230</v>
      </c>
      <c r="M134" s="51"/>
    </row>
    <row r="135" spans="1:13" ht="30" customHeight="1" x14ac:dyDescent="0.15">
      <c r="A135" s="70" t="s">
        <v>233</v>
      </c>
      <c r="B135" s="113" t="s">
        <v>234</v>
      </c>
      <c r="C135" s="104">
        <f>C137+C139+C141</f>
        <v>250000</v>
      </c>
      <c r="D135" s="104">
        <f>D137+D139</f>
        <v>150000</v>
      </c>
      <c r="E135" s="3">
        <f>E137+E139+E141</f>
        <v>100000</v>
      </c>
      <c r="F135" s="32"/>
      <c r="G135" s="40"/>
      <c r="H135" s="31"/>
      <c r="I135" s="35"/>
      <c r="J135" s="5" t="s">
        <v>10</v>
      </c>
      <c r="K135" s="36" t="s">
        <v>235</v>
      </c>
      <c r="L135" s="29" t="s">
        <v>236</v>
      </c>
    </row>
    <row r="136" spans="1:13" ht="30" customHeight="1" x14ac:dyDescent="0.15">
      <c r="A136" s="79"/>
      <c r="B136" s="122" t="s">
        <v>237</v>
      </c>
      <c r="C136" s="105" t="s">
        <v>9</v>
      </c>
      <c r="D136" s="105" t="s">
        <v>9</v>
      </c>
      <c r="E136" s="15" t="s">
        <v>9</v>
      </c>
      <c r="F136" s="32"/>
      <c r="G136" s="40"/>
      <c r="H136" s="31"/>
      <c r="I136" s="35"/>
      <c r="J136" s="33" t="s">
        <v>10</v>
      </c>
      <c r="K136" s="41" t="s">
        <v>238</v>
      </c>
      <c r="L136" s="29" t="s">
        <v>236</v>
      </c>
    </row>
    <row r="137" spans="1:13" ht="30" customHeight="1" x14ac:dyDescent="0.15">
      <c r="A137" s="79"/>
      <c r="B137" s="123" t="s">
        <v>45</v>
      </c>
      <c r="C137" s="106">
        <v>100000</v>
      </c>
      <c r="D137" s="106">
        <v>100000</v>
      </c>
      <c r="E137" s="32">
        <f>C137-D137</f>
        <v>0</v>
      </c>
      <c r="F137" s="32"/>
      <c r="G137" s="40"/>
      <c r="H137" s="31"/>
      <c r="I137" s="35"/>
      <c r="J137" s="33" t="s">
        <v>10</v>
      </c>
      <c r="K137" s="41" t="s">
        <v>238</v>
      </c>
      <c r="L137" s="29" t="s">
        <v>236</v>
      </c>
    </row>
    <row r="138" spans="1:13" ht="30" customHeight="1" x14ac:dyDescent="0.15">
      <c r="A138" s="79"/>
      <c r="B138" s="122" t="s">
        <v>239</v>
      </c>
      <c r="C138" s="105" t="s">
        <v>9</v>
      </c>
      <c r="D138" s="105" t="s">
        <v>9</v>
      </c>
      <c r="E138" s="15" t="s">
        <v>9</v>
      </c>
      <c r="F138" s="32"/>
      <c r="G138" s="40"/>
      <c r="H138" s="31"/>
      <c r="I138" s="35"/>
      <c r="J138" s="33" t="s">
        <v>10</v>
      </c>
      <c r="K138" s="41" t="s">
        <v>240</v>
      </c>
      <c r="L138" s="29" t="s">
        <v>236</v>
      </c>
    </row>
    <row r="139" spans="1:13" ht="30" customHeight="1" x14ac:dyDescent="0.15">
      <c r="A139" s="79"/>
      <c r="B139" s="123" t="s">
        <v>45</v>
      </c>
      <c r="C139" s="106">
        <v>50000</v>
      </c>
      <c r="D139" s="106">
        <v>50000</v>
      </c>
      <c r="E139" s="32">
        <f>C139-D139</f>
        <v>0</v>
      </c>
      <c r="F139" s="32"/>
      <c r="G139" s="40"/>
      <c r="H139" s="31"/>
      <c r="I139" s="35"/>
      <c r="J139" s="33" t="s">
        <v>10</v>
      </c>
      <c r="K139" s="41" t="s">
        <v>240</v>
      </c>
      <c r="L139" s="29" t="s">
        <v>236</v>
      </c>
    </row>
    <row r="140" spans="1:13" ht="30" customHeight="1" x14ac:dyDescent="0.15">
      <c r="A140" s="79"/>
      <c r="B140" s="123" t="s">
        <v>307</v>
      </c>
      <c r="C140" s="105" t="s">
        <v>9</v>
      </c>
      <c r="D140" s="105" t="s">
        <v>9</v>
      </c>
      <c r="E140" s="15" t="s">
        <v>9</v>
      </c>
      <c r="F140" s="32"/>
      <c r="G140" s="40"/>
      <c r="H140" s="31"/>
      <c r="I140" s="35"/>
      <c r="J140" s="33" t="s">
        <v>10</v>
      </c>
      <c r="K140" s="41" t="s">
        <v>308</v>
      </c>
      <c r="L140" s="29" t="s">
        <v>236</v>
      </c>
    </row>
    <row r="141" spans="1:13" ht="30" customHeight="1" x14ac:dyDescent="0.15">
      <c r="A141" s="79"/>
      <c r="B141" s="123" t="s">
        <v>45</v>
      </c>
      <c r="C141" s="106">
        <v>100000</v>
      </c>
      <c r="D141" s="106">
        <v>0</v>
      </c>
      <c r="E141" s="32">
        <v>100000</v>
      </c>
      <c r="F141" s="32"/>
      <c r="G141" s="40"/>
      <c r="H141" s="31"/>
      <c r="I141" s="35"/>
      <c r="J141" s="33" t="s">
        <v>10</v>
      </c>
      <c r="K141" s="41" t="s">
        <v>308</v>
      </c>
      <c r="L141" s="29" t="s">
        <v>236</v>
      </c>
    </row>
    <row r="142" spans="1:13" ht="30" customHeight="1" x14ac:dyDescent="0.15">
      <c r="A142" s="70" t="s">
        <v>247</v>
      </c>
      <c r="B142" s="113" t="s">
        <v>248</v>
      </c>
      <c r="C142" s="104">
        <f>C143</f>
        <v>100000</v>
      </c>
      <c r="D142" s="104">
        <f>D143</f>
        <v>50000</v>
      </c>
      <c r="E142" s="3">
        <f>E143</f>
        <v>50000</v>
      </c>
      <c r="F142" s="32"/>
      <c r="G142" s="40"/>
      <c r="H142" s="31"/>
      <c r="I142" s="35"/>
      <c r="J142" s="5" t="s">
        <v>249</v>
      </c>
      <c r="K142" s="41" t="s">
        <v>250</v>
      </c>
      <c r="L142" s="29" t="s">
        <v>251</v>
      </c>
    </row>
    <row r="143" spans="1:13" ht="30" customHeight="1" x14ac:dyDescent="0.15">
      <c r="A143" s="79"/>
      <c r="B143" s="123" t="s">
        <v>45</v>
      </c>
      <c r="C143" s="106">
        <v>100000</v>
      </c>
      <c r="D143" s="106">
        <v>50000</v>
      </c>
      <c r="E143" s="32">
        <f>C143-D143</f>
        <v>50000</v>
      </c>
      <c r="F143" s="32"/>
      <c r="G143" s="40"/>
      <c r="H143" s="31"/>
      <c r="I143" s="35"/>
      <c r="J143" s="33" t="s">
        <v>249</v>
      </c>
      <c r="K143" s="41" t="s">
        <v>250</v>
      </c>
      <c r="L143" s="29" t="s">
        <v>251</v>
      </c>
    </row>
    <row r="144" spans="1:13" ht="30" customHeight="1" x14ac:dyDescent="0.15">
      <c r="A144" s="70" t="s">
        <v>252</v>
      </c>
      <c r="B144" s="113" t="s">
        <v>253</v>
      </c>
      <c r="C144" s="104">
        <f>C145</f>
        <v>100000</v>
      </c>
      <c r="D144" s="104">
        <f>D145</f>
        <v>100000</v>
      </c>
      <c r="E144" s="3">
        <f>E145</f>
        <v>0</v>
      </c>
      <c r="F144" s="32"/>
      <c r="G144" s="40"/>
      <c r="H144" s="31"/>
      <c r="I144" s="35"/>
      <c r="J144" s="5" t="s">
        <v>249</v>
      </c>
      <c r="K144" s="41" t="s">
        <v>254</v>
      </c>
      <c r="L144" s="29" t="s">
        <v>255</v>
      </c>
    </row>
    <row r="145" spans="1:12" ht="30" customHeight="1" x14ac:dyDescent="0.15">
      <c r="A145" s="79"/>
      <c r="B145" s="123" t="s">
        <v>45</v>
      </c>
      <c r="C145" s="106">
        <v>100000</v>
      </c>
      <c r="D145" s="106">
        <v>100000</v>
      </c>
      <c r="E145" s="32">
        <f>C145-D145</f>
        <v>0</v>
      </c>
      <c r="F145" s="32"/>
      <c r="G145" s="40"/>
      <c r="H145" s="31"/>
      <c r="I145" s="35"/>
      <c r="J145" s="33" t="s">
        <v>249</v>
      </c>
      <c r="K145" s="41" t="s">
        <v>254</v>
      </c>
      <c r="L145" s="29" t="s">
        <v>255</v>
      </c>
    </row>
    <row r="146" spans="1:12" ht="30" customHeight="1" x14ac:dyDescent="0.15">
      <c r="A146" s="70" t="s">
        <v>256</v>
      </c>
      <c r="B146" s="113" t="s">
        <v>257</v>
      </c>
      <c r="C146" s="104">
        <f>C147</f>
        <v>50000</v>
      </c>
      <c r="D146" s="104">
        <f>D147</f>
        <v>0</v>
      </c>
      <c r="E146" s="3">
        <f>E147</f>
        <v>50000</v>
      </c>
      <c r="F146" s="32"/>
      <c r="G146" s="40"/>
      <c r="H146" s="31"/>
      <c r="I146" s="35"/>
      <c r="J146" s="5" t="s">
        <v>249</v>
      </c>
      <c r="K146" s="41" t="s">
        <v>258</v>
      </c>
      <c r="L146" s="29" t="s">
        <v>259</v>
      </c>
    </row>
    <row r="147" spans="1:12" ht="30" customHeight="1" x14ac:dyDescent="0.15">
      <c r="A147" s="79"/>
      <c r="B147" s="123" t="s">
        <v>45</v>
      </c>
      <c r="C147" s="106">
        <v>50000</v>
      </c>
      <c r="D147" s="106">
        <v>0</v>
      </c>
      <c r="E147" s="32">
        <f>C147-D147</f>
        <v>50000</v>
      </c>
      <c r="F147" s="32"/>
      <c r="G147" s="40"/>
      <c r="H147" s="31"/>
      <c r="I147" s="35"/>
      <c r="J147" s="33" t="s">
        <v>249</v>
      </c>
      <c r="K147" s="41" t="s">
        <v>258</v>
      </c>
      <c r="L147" s="29" t="s">
        <v>259</v>
      </c>
    </row>
    <row r="148" spans="1:12" ht="30" customHeight="1" x14ac:dyDescent="0.15">
      <c r="A148" s="70" t="s">
        <v>260</v>
      </c>
      <c r="B148" s="113" t="s">
        <v>261</v>
      </c>
      <c r="C148" s="104">
        <f>C149</f>
        <v>50000</v>
      </c>
      <c r="D148" s="104">
        <f>D149</f>
        <v>50000</v>
      </c>
      <c r="E148" s="3">
        <f>E149</f>
        <v>0</v>
      </c>
      <c r="F148" s="32"/>
      <c r="G148" s="40"/>
      <c r="H148" s="31"/>
      <c r="I148" s="35"/>
      <c r="J148" s="5" t="s">
        <v>249</v>
      </c>
      <c r="K148" s="41" t="s">
        <v>262</v>
      </c>
      <c r="L148" s="29" t="s">
        <v>263</v>
      </c>
    </row>
    <row r="149" spans="1:12" ht="30" customHeight="1" x14ac:dyDescent="0.15">
      <c r="A149" s="79"/>
      <c r="B149" s="123" t="s">
        <v>45</v>
      </c>
      <c r="C149" s="106">
        <v>50000</v>
      </c>
      <c r="D149" s="106">
        <v>50000</v>
      </c>
      <c r="E149" s="32">
        <f>C149-D149</f>
        <v>0</v>
      </c>
      <c r="F149" s="32"/>
      <c r="G149" s="40"/>
      <c r="H149" s="31"/>
      <c r="I149" s="35"/>
      <c r="J149" s="33" t="s">
        <v>249</v>
      </c>
      <c r="K149" s="41" t="s">
        <v>262</v>
      </c>
      <c r="L149" s="29" t="s">
        <v>263</v>
      </c>
    </row>
    <row r="150" spans="1:12" ht="30" customHeight="1" x14ac:dyDescent="0.15">
      <c r="A150" s="70" t="s">
        <v>264</v>
      </c>
      <c r="B150" s="113" t="s">
        <v>265</v>
      </c>
      <c r="C150" s="104">
        <f>C151</f>
        <v>150000</v>
      </c>
      <c r="D150" s="104">
        <f>D151</f>
        <v>142600</v>
      </c>
      <c r="E150" s="3">
        <f>E151</f>
        <v>7400</v>
      </c>
      <c r="F150" s="32"/>
      <c r="G150" s="40"/>
      <c r="H150" s="31"/>
      <c r="I150" s="35"/>
      <c r="J150" s="5" t="s">
        <v>249</v>
      </c>
      <c r="K150" s="41" t="s">
        <v>266</v>
      </c>
      <c r="L150" s="29" t="s">
        <v>267</v>
      </c>
    </row>
    <row r="151" spans="1:12" ht="30" customHeight="1" x14ac:dyDescent="0.15">
      <c r="A151" s="79"/>
      <c r="B151" s="123" t="s">
        <v>45</v>
      </c>
      <c r="C151" s="106">
        <v>150000</v>
      </c>
      <c r="D151" s="106">
        <v>142600</v>
      </c>
      <c r="E151" s="32">
        <f>C151-D151</f>
        <v>7400</v>
      </c>
      <c r="F151" s="32"/>
      <c r="G151" s="40"/>
      <c r="H151" s="31"/>
      <c r="I151" s="35"/>
      <c r="J151" s="33" t="s">
        <v>249</v>
      </c>
      <c r="K151" s="41" t="s">
        <v>266</v>
      </c>
      <c r="L151" s="29" t="s">
        <v>267</v>
      </c>
    </row>
    <row r="152" spans="1:12" ht="30" customHeight="1" x14ac:dyDescent="0.15">
      <c r="A152" s="70" t="s">
        <v>268</v>
      </c>
      <c r="B152" s="113" t="s">
        <v>269</v>
      </c>
      <c r="C152" s="104">
        <f>C153</f>
        <v>50000</v>
      </c>
      <c r="D152" s="104">
        <f>D153</f>
        <v>50000</v>
      </c>
      <c r="E152" s="3">
        <f>E153</f>
        <v>0</v>
      </c>
      <c r="F152" s="32"/>
      <c r="G152" s="40"/>
      <c r="H152" s="31"/>
      <c r="I152" s="35"/>
      <c r="J152" s="5" t="s">
        <v>249</v>
      </c>
      <c r="K152" s="41" t="s">
        <v>270</v>
      </c>
      <c r="L152" s="29" t="s">
        <v>271</v>
      </c>
    </row>
    <row r="153" spans="1:12" ht="30" customHeight="1" x14ac:dyDescent="0.15">
      <c r="A153" s="79"/>
      <c r="B153" s="123" t="s">
        <v>45</v>
      </c>
      <c r="C153" s="106">
        <v>50000</v>
      </c>
      <c r="D153" s="106">
        <v>50000</v>
      </c>
      <c r="E153" s="32">
        <f>C153-D153</f>
        <v>0</v>
      </c>
      <c r="F153" s="32"/>
      <c r="G153" s="40"/>
      <c r="H153" s="31"/>
      <c r="I153" s="35"/>
      <c r="J153" s="33" t="s">
        <v>249</v>
      </c>
      <c r="K153" s="41" t="s">
        <v>270</v>
      </c>
      <c r="L153" s="29" t="s">
        <v>271</v>
      </c>
    </row>
    <row r="154" spans="1:12" ht="30" customHeight="1" x14ac:dyDescent="0.15">
      <c r="A154" s="70" t="s">
        <v>272</v>
      </c>
      <c r="B154" s="113" t="s">
        <v>273</v>
      </c>
      <c r="C154" s="104">
        <v>0</v>
      </c>
      <c r="D154" s="104">
        <v>0</v>
      </c>
      <c r="E154" s="3">
        <f>C154-D154</f>
        <v>0</v>
      </c>
      <c r="F154" s="32"/>
      <c r="G154" s="40"/>
      <c r="H154" s="31"/>
      <c r="I154" s="35"/>
      <c r="J154" s="5" t="s">
        <v>249</v>
      </c>
      <c r="K154" s="41" t="s">
        <v>270</v>
      </c>
      <c r="L154" s="29" t="s">
        <v>274</v>
      </c>
    </row>
    <row r="155" spans="1:12" ht="30" customHeight="1" x14ac:dyDescent="0.15">
      <c r="A155" s="79"/>
      <c r="B155" s="123" t="s">
        <v>45</v>
      </c>
      <c r="C155" s="106">
        <v>0</v>
      </c>
      <c r="D155" s="106">
        <v>0</v>
      </c>
      <c r="E155" s="32">
        <f>C155-D155</f>
        <v>0</v>
      </c>
      <c r="F155" s="32"/>
      <c r="G155" s="40"/>
      <c r="H155" s="31"/>
      <c r="I155" s="35"/>
      <c r="J155" s="33" t="s">
        <v>249</v>
      </c>
      <c r="K155" s="41" t="s">
        <v>270</v>
      </c>
      <c r="L155" s="29" t="s">
        <v>274</v>
      </c>
    </row>
    <row r="156" spans="1:12" ht="30" customHeight="1" x14ac:dyDescent="0.15">
      <c r="A156" s="70" t="s">
        <v>275</v>
      </c>
      <c r="B156" s="113" t="s">
        <v>276</v>
      </c>
      <c r="C156" s="104">
        <f>C157</f>
        <v>500000</v>
      </c>
      <c r="D156" s="104">
        <f>D157</f>
        <v>0</v>
      </c>
      <c r="E156" s="3">
        <f>E157</f>
        <v>500000</v>
      </c>
      <c r="F156" s="32"/>
      <c r="G156" s="40"/>
      <c r="H156" s="31"/>
      <c r="I156" s="35"/>
      <c r="J156" s="5" t="s">
        <v>187</v>
      </c>
      <c r="K156" s="41" t="s">
        <v>277</v>
      </c>
      <c r="L156" s="29" t="s">
        <v>278</v>
      </c>
    </row>
    <row r="157" spans="1:12" ht="30" customHeight="1" x14ac:dyDescent="0.15">
      <c r="A157" s="79"/>
      <c r="B157" s="123" t="s">
        <v>45</v>
      </c>
      <c r="C157" s="106">
        <v>500000</v>
      </c>
      <c r="D157" s="106">
        <v>0</v>
      </c>
      <c r="E157" s="32">
        <f>C157-D157</f>
        <v>500000</v>
      </c>
      <c r="F157" s="32"/>
      <c r="G157" s="40"/>
      <c r="H157" s="31"/>
      <c r="I157" s="35"/>
      <c r="J157" s="33" t="s">
        <v>187</v>
      </c>
      <c r="K157" s="41" t="s">
        <v>277</v>
      </c>
      <c r="L157" s="29" t="s">
        <v>278</v>
      </c>
    </row>
    <row r="158" spans="1:12" ht="30" customHeight="1" x14ac:dyDescent="0.15">
      <c r="A158" s="70" t="s">
        <v>309</v>
      </c>
      <c r="B158" s="113" t="s">
        <v>310</v>
      </c>
      <c r="C158" s="104">
        <f>C159</f>
        <v>100000</v>
      </c>
      <c r="D158" s="104">
        <f>D159</f>
        <v>100000</v>
      </c>
      <c r="E158" s="3">
        <f>E159</f>
        <v>0</v>
      </c>
      <c r="F158" s="32"/>
      <c r="G158" s="40"/>
      <c r="H158" s="31"/>
      <c r="I158" s="35"/>
      <c r="J158" s="5" t="s">
        <v>187</v>
      </c>
      <c r="K158" s="41" t="s">
        <v>311</v>
      </c>
      <c r="L158" s="29" t="s">
        <v>312</v>
      </c>
    </row>
    <row r="159" spans="1:12" ht="30" customHeight="1" x14ac:dyDescent="0.15">
      <c r="A159" s="79"/>
      <c r="B159" s="123" t="s">
        <v>45</v>
      </c>
      <c r="C159" s="106">
        <v>100000</v>
      </c>
      <c r="D159" s="106">
        <v>100000</v>
      </c>
      <c r="E159" s="32">
        <f>C159-D159</f>
        <v>0</v>
      </c>
      <c r="F159" s="32"/>
      <c r="G159" s="40"/>
      <c r="H159" s="31"/>
      <c r="I159" s="35"/>
      <c r="J159" s="33" t="s">
        <v>187</v>
      </c>
      <c r="K159" s="35" t="s">
        <v>311</v>
      </c>
      <c r="L159" s="29" t="s">
        <v>312</v>
      </c>
    </row>
    <row r="160" spans="1:12" ht="30" customHeight="1" x14ac:dyDescent="0.15">
      <c r="A160" s="70" t="s">
        <v>313</v>
      </c>
      <c r="B160" s="113" t="s">
        <v>314</v>
      </c>
      <c r="C160" s="104">
        <f>C161</f>
        <v>50000</v>
      </c>
      <c r="D160" s="104">
        <f>D161</f>
        <v>0</v>
      </c>
      <c r="E160" s="3">
        <f>C160-D160</f>
        <v>50000</v>
      </c>
      <c r="F160" s="32"/>
      <c r="G160" s="40"/>
      <c r="H160" s="31"/>
      <c r="I160" s="35"/>
      <c r="J160" s="5" t="s">
        <v>187</v>
      </c>
      <c r="K160" s="35" t="s">
        <v>315</v>
      </c>
      <c r="L160" s="29" t="s">
        <v>316</v>
      </c>
    </row>
    <row r="161" spans="1:18" ht="30" customHeight="1" x14ac:dyDescent="0.15">
      <c r="A161" s="78"/>
      <c r="B161" s="123" t="s">
        <v>45</v>
      </c>
      <c r="C161" s="106">
        <v>50000</v>
      </c>
      <c r="D161" s="106">
        <v>0</v>
      </c>
      <c r="E161" s="32">
        <f>C161-D161</f>
        <v>50000</v>
      </c>
      <c r="F161" s="32"/>
      <c r="G161" s="40"/>
      <c r="H161" s="31"/>
      <c r="I161" s="35"/>
      <c r="J161" s="33" t="s">
        <v>187</v>
      </c>
      <c r="K161" s="35" t="s">
        <v>315</v>
      </c>
      <c r="L161" s="29" t="s">
        <v>316</v>
      </c>
    </row>
    <row r="162" spans="1:18" ht="30" customHeight="1" x14ac:dyDescent="0.15">
      <c r="A162" s="70" t="s">
        <v>317</v>
      </c>
      <c r="B162" s="113" t="s">
        <v>318</v>
      </c>
      <c r="C162" s="104">
        <f>C163</f>
        <v>100000</v>
      </c>
      <c r="D162" s="104">
        <f>D163</f>
        <v>0</v>
      </c>
      <c r="E162" s="3">
        <f>C162-D162</f>
        <v>100000</v>
      </c>
      <c r="F162" s="32"/>
      <c r="G162" s="40"/>
      <c r="H162" s="31"/>
      <c r="I162" s="35"/>
      <c r="J162" s="5" t="s">
        <v>187</v>
      </c>
      <c r="K162" s="35" t="s">
        <v>319</v>
      </c>
      <c r="L162" s="29" t="s">
        <v>320</v>
      </c>
    </row>
    <row r="163" spans="1:18" ht="30" customHeight="1" x14ac:dyDescent="0.15">
      <c r="A163" s="78"/>
      <c r="B163" s="123" t="s">
        <v>45</v>
      </c>
      <c r="C163" s="106">
        <v>100000</v>
      </c>
      <c r="D163" s="106">
        <v>0</v>
      </c>
      <c r="E163" s="32">
        <f>C163-D163</f>
        <v>100000</v>
      </c>
      <c r="F163" s="95"/>
      <c r="G163" s="96"/>
      <c r="H163" s="97"/>
      <c r="I163" s="98"/>
      <c r="J163" s="33" t="s">
        <v>187</v>
      </c>
      <c r="K163" s="33" t="s">
        <v>319</v>
      </c>
      <c r="L163" s="29" t="s">
        <v>320</v>
      </c>
    </row>
    <row r="164" spans="1:18" ht="30" customHeight="1" x14ac:dyDescent="0.15">
      <c r="A164" s="70" t="s">
        <v>346</v>
      </c>
      <c r="B164" s="113" t="s">
        <v>321</v>
      </c>
      <c r="C164" s="104">
        <f>C165</f>
        <v>100000</v>
      </c>
      <c r="D164" s="104">
        <f>D165</f>
        <v>0</v>
      </c>
      <c r="E164" s="3">
        <f>E165</f>
        <v>100000</v>
      </c>
      <c r="F164" s="26"/>
      <c r="G164" s="26"/>
      <c r="H164" s="26"/>
      <c r="I164" s="26"/>
      <c r="J164" s="26"/>
      <c r="K164" s="35" t="s">
        <v>322</v>
      </c>
      <c r="L164" s="29" t="s">
        <v>323</v>
      </c>
    </row>
    <row r="165" spans="1:18" ht="30" customHeight="1" x14ac:dyDescent="0.15">
      <c r="A165" s="78"/>
      <c r="B165" s="123" t="s">
        <v>45</v>
      </c>
      <c r="C165" s="106">
        <v>100000</v>
      </c>
      <c r="D165" s="106">
        <v>0</v>
      </c>
      <c r="E165" s="32">
        <f>C165-D165</f>
        <v>100000</v>
      </c>
      <c r="F165" s="95"/>
      <c r="G165" s="96"/>
      <c r="H165" s="97"/>
      <c r="I165" s="98"/>
      <c r="J165" s="33"/>
      <c r="K165" s="35" t="s">
        <v>322</v>
      </c>
      <c r="L165" s="29" t="s">
        <v>323</v>
      </c>
    </row>
    <row r="166" spans="1:18" ht="30" customHeight="1" x14ac:dyDescent="0.15">
      <c r="A166" s="70" t="s">
        <v>347</v>
      </c>
      <c r="B166" s="113" t="s">
        <v>324</v>
      </c>
      <c r="C166" s="104">
        <f>C167</f>
        <v>50000</v>
      </c>
      <c r="D166" s="104">
        <f>D167</f>
        <v>0</v>
      </c>
      <c r="E166" s="3">
        <f>E167</f>
        <v>50000</v>
      </c>
      <c r="F166" s="95"/>
      <c r="G166" s="96"/>
      <c r="H166" s="97"/>
      <c r="I166" s="98"/>
      <c r="J166" s="33"/>
      <c r="K166" s="35" t="s">
        <v>325</v>
      </c>
      <c r="L166" s="29" t="s">
        <v>332</v>
      </c>
    </row>
    <row r="167" spans="1:18" ht="30" customHeight="1" x14ac:dyDescent="0.15">
      <c r="A167" s="78"/>
      <c r="B167" s="123" t="s">
        <v>45</v>
      </c>
      <c r="C167" s="106">
        <v>50000</v>
      </c>
      <c r="D167" s="106">
        <v>0</v>
      </c>
      <c r="E167" s="32">
        <f>C167-D167</f>
        <v>50000</v>
      </c>
      <c r="F167" s="99"/>
      <c r="G167" s="99"/>
      <c r="H167" s="99"/>
      <c r="I167" s="99"/>
      <c r="J167" s="33"/>
      <c r="K167" s="35" t="s">
        <v>325</v>
      </c>
      <c r="L167" s="29" t="s">
        <v>332</v>
      </c>
    </row>
    <row r="168" spans="1:18" ht="30" customHeight="1" x14ac:dyDescent="0.15">
      <c r="A168" s="70" t="s">
        <v>348</v>
      </c>
      <c r="B168" s="113" t="s">
        <v>326</v>
      </c>
      <c r="C168" s="104">
        <f>C169</f>
        <v>50000</v>
      </c>
      <c r="D168" s="104">
        <f>D169</f>
        <v>0</v>
      </c>
      <c r="E168" s="3">
        <f>E169</f>
        <v>50000</v>
      </c>
      <c r="F168" s="99"/>
      <c r="G168" s="99"/>
      <c r="H168" s="99"/>
      <c r="I168" s="99"/>
      <c r="J168" s="33"/>
      <c r="K168" s="35" t="s">
        <v>327</v>
      </c>
      <c r="L168" s="29" t="s">
        <v>333</v>
      </c>
    </row>
    <row r="169" spans="1:18" ht="30" customHeight="1" x14ac:dyDescent="0.15">
      <c r="A169" s="78"/>
      <c r="B169" s="123" t="s">
        <v>45</v>
      </c>
      <c r="C169" s="106">
        <v>50000</v>
      </c>
      <c r="D169" s="106">
        <v>0</v>
      </c>
      <c r="E169" s="32">
        <f>C169-D169</f>
        <v>50000</v>
      </c>
      <c r="F169" s="99"/>
      <c r="G169" s="99"/>
      <c r="H169" s="99"/>
      <c r="I169" s="99"/>
      <c r="J169" s="33"/>
      <c r="K169" s="35" t="s">
        <v>327</v>
      </c>
      <c r="L169" s="29" t="s">
        <v>333</v>
      </c>
    </row>
    <row r="170" spans="1:18" ht="30" customHeight="1" x14ac:dyDescent="0.15">
      <c r="A170" s="70" t="s">
        <v>349</v>
      </c>
      <c r="B170" s="113" t="s">
        <v>328</v>
      </c>
      <c r="C170" s="104">
        <f>C171</f>
        <v>50000</v>
      </c>
      <c r="D170" s="104">
        <f>D171</f>
        <v>0</v>
      </c>
      <c r="E170" s="3">
        <f>E171</f>
        <v>50000</v>
      </c>
      <c r="F170" s="99"/>
      <c r="G170" s="99"/>
      <c r="H170" s="99"/>
      <c r="I170" s="99"/>
      <c r="J170" s="33"/>
      <c r="K170" s="35" t="s">
        <v>329</v>
      </c>
      <c r="L170" s="29" t="s">
        <v>334</v>
      </c>
    </row>
    <row r="171" spans="1:18" ht="30" customHeight="1" x14ac:dyDescent="0.15">
      <c r="A171" s="78"/>
      <c r="B171" s="123" t="s">
        <v>45</v>
      </c>
      <c r="C171" s="106">
        <v>50000</v>
      </c>
      <c r="D171" s="106">
        <v>0</v>
      </c>
      <c r="E171" s="32">
        <f>C171-D171</f>
        <v>50000</v>
      </c>
      <c r="F171" s="99"/>
      <c r="G171" s="99"/>
      <c r="H171" s="99"/>
      <c r="I171" s="99"/>
      <c r="J171" s="33"/>
      <c r="K171" s="35" t="s">
        <v>329</v>
      </c>
      <c r="L171" s="29" t="s">
        <v>334</v>
      </c>
      <c r="O171" s="103"/>
      <c r="P171" s="45"/>
      <c r="Q171" s="60"/>
      <c r="R171" s="60"/>
    </row>
    <row r="172" spans="1:18" ht="30" customHeight="1" thickBot="1" x14ac:dyDescent="0.2">
      <c r="A172" s="70" t="s">
        <v>350</v>
      </c>
      <c r="B172" s="113" t="s">
        <v>330</v>
      </c>
      <c r="C172" s="104">
        <f>C173</f>
        <v>50000</v>
      </c>
      <c r="D172" s="104">
        <f>D173</f>
        <v>0</v>
      </c>
      <c r="E172" s="3">
        <f>E173</f>
        <v>50000</v>
      </c>
      <c r="F172" s="99"/>
      <c r="G172" s="99"/>
      <c r="H172" s="99"/>
      <c r="I172" s="99"/>
      <c r="J172" s="33"/>
      <c r="K172" s="35" t="s">
        <v>331</v>
      </c>
      <c r="L172" s="29" t="s">
        <v>335</v>
      </c>
    </row>
    <row r="173" spans="1:18" ht="30" customHeight="1" thickBot="1" x14ac:dyDescent="0.2">
      <c r="A173" s="100"/>
      <c r="B173" s="125" t="s">
        <v>45</v>
      </c>
      <c r="C173" s="108">
        <v>50000</v>
      </c>
      <c r="D173" s="108">
        <v>0</v>
      </c>
      <c r="E173" s="95">
        <f>C173-D173</f>
        <v>50000</v>
      </c>
      <c r="F173" s="99"/>
      <c r="G173" s="99"/>
      <c r="H173" s="99"/>
      <c r="I173" s="99"/>
      <c r="J173" s="99"/>
      <c r="K173" s="97" t="s">
        <v>331</v>
      </c>
      <c r="L173" s="101" t="s">
        <v>335</v>
      </c>
    </row>
    <row r="174" spans="1:18" ht="84.75" customHeight="1" x14ac:dyDescent="0.15">
      <c r="A174" s="117" t="s">
        <v>340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1:18" s="60" customFormat="1" ht="21.95" customHeight="1" x14ac:dyDescent="0.15">
      <c r="A175" s="71"/>
      <c r="B175" s="126"/>
      <c r="C175" s="7"/>
      <c r="D175" s="7"/>
      <c r="E175" s="7"/>
      <c r="I175" s="61"/>
      <c r="J175" s="8"/>
      <c r="K175" s="61"/>
      <c r="L175" s="62"/>
    </row>
    <row r="176" spans="1:18" s="60" customFormat="1" ht="21.95" customHeight="1" x14ac:dyDescent="0.15">
      <c r="A176" s="71"/>
      <c r="B176" s="126"/>
      <c r="C176" s="7"/>
      <c r="D176" s="7"/>
      <c r="E176" s="7"/>
      <c r="F176" s="63"/>
      <c r="I176" s="61"/>
      <c r="J176" s="8"/>
      <c r="K176" s="61"/>
      <c r="L176" s="62"/>
    </row>
    <row r="177" spans="1:12" s="60" customFormat="1" ht="21.95" customHeight="1" x14ac:dyDescent="0.15">
      <c r="A177" s="71"/>
      <c r="B177" s="126"/>
      <c r="C177" s="7"/>
      <c r="D177" s="7"/>
      <c r="E177" s="7"/>
      <c r="I177" s="61"/>
      <c r="J177" s="8"/>
      <c r="K177" s="61"/>
      <c r="L177" s="62"/>
    </row>
    <row r="178" spans="1:12" s="60" customFormat="1" ht="21.95" customHeight="1" x14ac:dyDescent="0.15">
      <c r="A178" s="71"/>
      <c r="B178" s="126"/>
      <c r="C178" s="7"/>
      <c r="D178" s="7"/>
      <c r="E178" s="7"/>
      <c r="I178" s="61"/>
      <c r="J178" s="8"/>
      <c r="K178" s="61"/>
      <c r="L178" s="62"/>
    </row>
    <row r="179" spans="1:12" s="60" customFormat="1" ht="18" customHeight="1" x14ac:dyDescent="0.15">
      <c r="A179" s="71"/>
      <c r="B179" s="126"/>
      <c r="C179" s="7"/>
      <c r="D179" s="7"/>
      <c r="E179" s="7"/>
      <c r="I179" s="61"/>
      <c r="J179" s="8"/>
      <c r="K179" s="61"/>
      <c r="L179" s="62"/>
    </row>
    <row r="180" spans="1:12" s="60" customFormat="1" ht="18" customHeight="1" x14ac:dyDescent="0.15">
      <c r="A180" s="71"/>
      <c r="B180" s="126"/>
      <c r="C180" s="7"/>
      <c r="D180" s="7"/>
      <c r="E180" s="7"/>
      <c r="I180" s="61"/>
      <c r="J180" s="8"/>
      <c r="K180" s="61"/>
      <c r="L180" s="62"/>
    </row>
    <row r="181" spans="1:12" s="60" customFormat="1" ht="18" customHeight="1" x14ac:dyDescent="0.15">
      <c r="A181" s="71"/>
      <c r="B181" s="126"/>
      <c r="C181" s="7"/>
      <c r="D181" s="7"/>
      <c r="E181" s="7"/>
      <c r="I181" s="61"/>
      <c r="J181" s="8"/>
      <c r="K181" s="61"/>
      <c r="L181" s="62"/>
    </row>
    <row r="182" spans="1:12" s="60" customFormat="1" x14ac:dyDescent="0.15">
      <c r="A182" s="71"/>
      <c r="B182" s="126"/>
      <c r="C182" s="7"/>
      <c r="D182" s="7"/>
      <c r="E182" s="7"/>
      <c r="I182" s="61"/>
      <c r="J182" s="8"/>
      <c r="K182" s="61"/>
      <c r="L182" s="62"/>
    </row>
    <row r="183" spans="1:12" s="60" customFormat="1" x14ac:dyDescent="0.15">
      <c r="A183" s="71"/>
      <c r="B183" s="126"/>
      <c r="C183" s="7"/>
      <c r="D183" s="7"/>
      <c r="E183" s="7"/>
      <c r="I183" s="61"/>
      <c r="J183" s="8"/>
      <c r="K183" s="61"/>
      <c r="L183" s="62"/>
    </row>
    <row r="184" spans="1:12" s="60" customFormat="1" x14ac:dyDescent="0.15">
      <c r="A184" s="71"/>
      <c r="B184" s="126"/>
      <c r="C184" s="7"/>
      <c r="D184" s="7"/>
      <c r="E184" s="7"/>
      <c r="I184" s="61"/>
      <c r="J184" s="8"/>
      <c r="K184" s="61"/>
      <c r="L184" s="62"/>
    </row>
    <row r="185" spans="1:12" s="60" customFormat="1" x14ac:dyDescent="0.15">
      <c r="A185" s="71"/>
      <c r="B185" s="126"/>
      <c r="C185" s="7"/>
      <c r="D185" s="7"/>
      <c r="E185" s="7"/>
      <c r="I185" s="61"/>
      <c r="J185" s="8"/>
      <c r="K185" s="61"/>
      <c r="L185" s="62"/>
    </row>
    <row r="186" spans="1:12" s="60" customFormat="1" x14ac:dyDescent="0.15">
      <c r="A186" s="71"/>
      <c r="B186" s="126"/>
      <c r="C186" s="7"/>
      <c r="D186" s="7"/>
      <c r="E186" s="7"/>
      <c r="I186" s="61"/>
      <c r="J186" s="8"/>
      <c r="K186" s="61"/>
      <c r="L186" s="62"/>
    </row>
    <row r="187" spans="1:12" s="60" customFormat="1" x14ac:dyDescent="0.15">
      <c r="A187" s="71"/>
      <c r="B187" s="126"/>
      <c r="C187" s="7"/>
      <c r="D187" s="7"/>
      <c r="E187" s="7"/>
      <c r="I187" s="61"/>
      <c r="J187" s="8"/>
      <c r="K187" s="61"/>
      <c r="L187" s="62"/>
    </row>
    <row r="188" spans="1:12" s="62" customFormat="1" x14ac:dyDescent="0.15">
      <c r="A188" s="71"/>
      <c r="B188" s="126"/>
      <c r="C188" s="7"/>
      <c r="D188" s="7"/>
      <c r="E188" s="7"/>
      <c r="I188" s="61"/>
      <c r="J188" s="8"/>
      <c r="K188" s="61"/>
    </row>
    <row r="189" spans="1:12" s="62" customFormat="1" x14ac:dyDescent="0.15">
      <c r="A189" s="71"/>
      <c r="B189" s="126"/>
      <c r="C189" s="7"/>
      <c r="D189" s="7"/>
      <c r="E189" s="7"/>
      <c r="I189" s="61"/>
      <c r="J189" s="8"/>
      <c r="K189" s="61"/>
    </row>
    <row r="190" spans="1:12" s="62" customFormat="1" x14ac:dyDescent="0.15">
      <c r="A190" s="71"/>
      <c r="B190" s="126"/>
      <c r="C190" s="7"/>
      <c r="D190" s="7"/>
      <c r="E190" s="7"/>
      <c r="I190" s="61"/>
      <c r="J190" s="8"/>
      <c r="K190" s="61"/>
    </row>
    <row r="191" spans="1:12" s="62" customFormat="1" x14ac:dyDescent="0.15">
      <c r="A191" s="71"/>
      <c r="B191" s="126"/>
      <c r="C191" s="7"/>
      <c r="D191" s="7"/>
      <c r="E191" s="7"/>
      <c r="I191" s="61"/>
      <c r="J191" s="8"/>
      <c r="K191" s="61"/>
    </row>
    <row r="192" spans="1:12" s="62" customFormat="1" x14ac:dyDescent="0.15">
      <c r="A192" s="71"/>
      <c r="B192" s="126"/>
      <c r="C192" s="7"/>
      <c r="D192" s="7"/>
      <c r="E192" s="7"/>
      <c r="I192" s="61"/>
      <c r="J192" s="8"/>
      <c r="K192" s="61"/>
    </row>
    <row r="193" spans="1:12" s="62" customFormat="1" x14ac:dyDescent="0.15">
      <c r="A193" s="71"/>
      <c r="B193" s="126"/>
      <c r="C193" s="7"/>
      <c r="D193" s="7"/>
      <c r="E193" s="7"/>
      <c r="I193" s="61"/>
      <c r="J193" s="8"/>
      <c r="K193" s="61"/>
    </row>
    <row r="194" spans="1:12" s="62" customFormat="1" x14ac:dyDescent="0.15">
      <c r="A194" s="71"/>
      <c r="B194" s="126"/>
      <c r="C194" s="7"/>
      <c r="D194" s="7"/>
      <c r="E194" s="7"/>
      <c r="I194" s="61"/>
      <c r="J194" s="8"/>
      <c r="K194" s="61"/>
    </row>
    <row r="195" spans="1:12" s="62" customFormat="1" x14ac:dyDescent="0.15">
      <c r="A195" s="71"/>
      <c r="B195" s="126"/>
      <c r="C195" s="7"/>
      <c r="D195" s="7"/>
      <c r="E195" s="7"/>
      <c r="I195" s="61"/>
      <c r="J195" s="8"/>
      <c r="K195" s="61"/>
    </row>
    <row r="196" spans="1:12" s="62" customFormat="1" x14ac:dyDescent="0.15">
      <c r="A196" s="71"/>
      <c r="B196" s="126"/>
      <c r="C196" s="7"/>
      <c r="D196" s="7"/>
      <c r="E196" s="7"/>
      <c r="I196" s="61"/>
      <c r="J196" s="8"/>
      <c r="K196" s="61"/>
    </row>
    <row r="197" spans="1:12" s="62" customFormat="1" x14ac:dyDescent="0.15">
      <c r="A197" s="71"/>
      <c r="B197" s="126"/>
      <c r="C197" s="7"/>
      <c r="D197" s="7"/>
      <c r="E197" s="7"/>
      <c r="I197" s="61"/>
      <c r="J197" s="8"/>
      <c r="K197" s="61"/>
    </row>
    <row r="198" spans="1:12" s="62" customFormat="1" x14ac:dyDescent="0.15">
      <c r="A198" s="71"/>
      <c r="B198" s="126"/>
      <c r="C198" s="7"/>
      <c r="D198" s="7"/>
      <c r="E198" s="7"/>
      <c r="I198" s="61"/>
      <c r="J198" s="8"/>
      <c r="K198" s="61"/>
    </row>
    <row r="199" spans="1:12" s="62" customFormat="1" x14ac:dyDescent="0.15">
      <c r="A199" s="71"/>
      <c r="B199" s="126"/>
      <c r="C199" s="7"/>
      <c r="D199" s="7"/>
      <c r="E199" s="7"/>
      <c r="I199" s="61"/>
      <c r="J199" s="8"/>
      <c r="K199" s="61"/>
    </row>
    <row r="200" spans="1:12" s="62" customFormat="1" x14ac:dyDescent="0.15">
      <c r="A200" s="71"/>
      <c r="B200" s="126"/>
      <c r="C200" s="7"/>
      <c r="D200" s="7"/>
      <c r="E200" s="7"/>
      <c r="I200" s="61"/>
      <c r="J200" s="8"/>
      <c r="K200" s="61"/>
    </row>
    <row r="201" spans="1:12" s="62" customFormat="1" x14ac:dyDescent="0.15">
      <c r="A201" s="71"/>
      <c r="B201" s="126"/>
      <c r="C201" s="7"/>
      <c r="D201" s="7"/>
      <c r="E201" s="7"/>
      <c r="I201" s="61"/>
      <c r="J201" s="8"/>
      <c r="K201" s="61"/>
    </row>
    <row r="202" spans="1:12" s="62" customFormat="1" x14ac:dyDescent="0.15">
      <c r="A202" s="71"/>
      <c r="B202" s="126"/>
      <c r="C202" s="7"/>
      <c r="D202" s="7"/>
      <c r="E202" s="7"/>
      <c r="I202" s="61"/>
      <c r="J202" s="8"/>
      <c r="K202" s="61"/>
    </row>
    <row r="203" spans="1:12" s="62" customFormat="1" x14ac:dyDescent="0.15">
      <c r="A203" s="71"/>
      <c r="B203" s="126"/>
      <c r="C203" s="7"/>
      <c r="D203" s="7"/>
      <c r="E203" s="7"/>
      <c r="I203" s="61"/>
      <c r="J203" s="8"/>
      <c r="K203" s="61"/>
    </row>
    <row r="204" spans="1:12" s="62" customFormat="1" x14ac:dyDescent="0.15">
      <c r="A204" s="71"/>
      <c r="B204" s="126"/>
      <c r="C204" s="7"/>
      <c r="D204" s="7"/>
      <c r="E204" s="7"/>
      <c r="I204" s="61"/>
      <c r="J204" s="8"/>
      <c r="K204" s="61"/>
    </row>
    <row r="205" spans="1:12" s="60" customFormat="1" x14ac:dyDescent="0.15">
      <c r="A205" s="71"/>
      <c r="B205" s="126"/>
      <c r="C205" s="7"/>
      <c r="D205" s="7"/>
      <c r="E205" s="7"/>
      <c r="I205" s="61"/>
      <c r="J205" s="8"/>
      <c r="K205" s="61"/>
      <c r="L205" s="62"/>
    </row>
    <row r="206" spans="1:12" s="60" customFormat="1" x14ac:dyDescent="0.15">
      <c r="A206" s="71"/>
      <c r="B206" s="126"/>
      <c r="C206" s="7"/>
      <c r="D206" s="7"/>
      <c r="E206" s="7"/>
      <c r="I206" s="61"/>
      <c r="J206" s="8"/>
      <c r="K206" s="61"/>
      <c r="L206" s="62"/>
    </row>
    <row r="207" spans="1:12" s="60" customFormat="1" x14ac:dyDescent="0.15">
      <c r="A207" s="71"/>
      <c r="B207" s="126"/>
      <c r="C207" s="7"/>
      <c r="D207" s="7"/>
      <c r="E207" s="7"/>
      <c r="I207" s="61"/>
      <c r="J207" s="8"/>
      <c r="K207" s="61"/>
      <c r="L207" s="62"/>
    </row>
    <row r="208" spans="1:12" s="60" customFormat="1" x14ac:dyDescent="0.15">
      <c r="A208" s="71"/>
      <c r="B208" s="126"/>
      <c r="C208" s="7"/>
      <c r="D208" s="7"/>
      <c r="E208" s="7"/>
      <c r="I208" s="61"/>
      <c r="J208" s="8"/>
      <c r="K208" s="61"/>
      <c r="L208" s="62"/>
    </row>
    <row r="209" spans="1:12" s="60" customFormat="1" x14ac:dyDescent="0.15">
      <c r="A209" s="71"/>
      <c r="B209" s="126"/>
      <c r="C209" s="7"/>
      <c r="D209" s="7"/>
      <c r="E209" s="7"/>
      <c r="I209" s="61"/>
      <c r="J209" s="8"/>
      <c r="K209" s="61"/>
      <c r="L209" s="62"/>
    </row>
    <row r="210" spans="1:12" s="60" customFormat="1" x14ac:dyDescent="0.15">
      <c r="A210" s="71"/>
      <c r="B210" s="126"/>
      <c r="C210" s="7"/>
      <c r="D210" s="7"/>
      <c r="E210" s="7"/>
      <c r="I210" s="61"/>
      <c r="J210" s="8"/>
      <c r="K210" s="61"/>
      <c r="L210" s="62"/>
    </row>
    <row r="211" spans="1:12" s="60" customFormat="1" x14ac:dyDescent="0.15">
      <c r="A211" s="71"/>
      <c r="B211" s="126"/>
      <c r="C211" s="7"/>
      <c r="D211" s="7"/>
      <c r="E211" s="7"/>
      <c r="I211" s="61"/>
      <c r="J211" s="8"/>
      <c r="K211" s="61"/>
      <c r="L211" s="62"/>
    </row>
    <row r="212" spans="1:12" s="60" customFormat="1" x14ac:dyDescent="0.15">
      <c r="A212" s="71"/>
      <c r="B212" s="126"/>
      <c r="C212" s="7"/>
      <c r="D212" s="7"/>
      <c r="E212" s="7"/>
      <c r="I212" s="61"/>
      <c r="J212" s="8"/>
      <c r="K212" s="61"/>
      <c r="L212" s="62"/>
    </row>
    <row r="213" spans="1:12" s="60" customFormat="1" x14ac:dyDescent="0.15">
      <c r="A213" s="71"/>
      <c r="B213" s="126"/>
      <c r="C213" s="7"/>
      <c r="D213" s="7"/>
      <c r="E213" s="7"/>
      <c r="I213" s="61"/>
      <c r="J213" s="8"/>
      <c r="K213" s="61"/>
      <c r="L213" s="62"/>
    </row>
    <row r="214" spans="1:12" s="60" customFormat="1" x14ac:dyDescent="0.15">
      <c r="A214" s="71"/>
      <c r="B214" s="126"/>
      <c r="C214" s="7"/>
      <c r="D214" s="7"/>
      <c r="E214" s="7"/>
      <c r="I214" s="61"/>
      <c r="J214" s="8"/>
      <c r="K214" s="61"/>
      <c r="L214" s="62"/>
    </row>
    <row r="215" spans="1:12" s="60" customFormat="1" x14ac:dyDescent="0.15">
      <c r="A215" s="71"/>
      <c r="B215" s="126"/>
      <c r="C215" s="7"/>
      <c r="D215" s="7"/>
      <c r="E215" s="7"/>
      <c r="I215" s="61"/>
      <c r="J215" s="8"/>
      <c r="K215" s="61"/>
      <c r="L215" s="62"/>
    </row>
    <row r="216" spans="1:12" s="60" customFormat="1" x14ac:dyDescent="0.15">
      <c r="A216" s="71"/>
      <c r="B216" s="126"/>
      <c r="C216" s="7"/>
      <c r="D216" s="7"/>
      <c r="E216" s="7"/>
      <c r="I216" s="61"/>
      <c r="J216" s="8"/>
      <c r="K216" s="61"/>
      <c r="L216" s="62"/>
    </row>
    <row r="217" spans="1:12" s="60" customFormat="1" x14ac:dyDescent="0.15">
      <c r="A217" s="71"/>
      <c r="B217" s="126"/>
      <c r="C217" s="7"/>
      <c r="D217" s="7"/>
      <c r="E217" s="7"/>
      <c r="I217" s="61"/>
      <c r="J217" s="8"/>
      <c r="K217" s="61"/>
      <c r="L217" s="62"/>
    </row>
    <row r="218" spans="1:12" s="60" customFormat="1" x14ac:dyDescent="0.15">
      <c r="A218" s="71"/>
      <c r="B218" s="126"/>
      <c r="C218" s="7"/>
      <c r="D218" s="7"/>
      <c r="E218" s="7"/>
      <c r="I218" s="61"/>
      <c r="J218" s="8"/>
      <c r="K218" s="61"/>
      <c r="L218" s="62"/>
    </row>
    <row r="219" spans="1:12" s="60" customFormat="1" x14ac:dyDescent="0.15">
      <c r="A219" s="71"/>
      <c r="B219" s="126"/>
      <c r="C219" s="7"/>
      <c r="D219" s="7"/>
      <c r="E219" s="7"/>
      <c r="I219" s="61"/>
      <c r="J219" s="8"/>
      <c r="K219" s="61"/>
      <c r="L219" s="62"/>
    </row>
    <row r="220" spans="1:12" s="60" customFormat="1" x14ac:dyDescent="0.15">
      <c r="A220" s="71"/>
      <c r="B220" s="126"/>
      <c r="C220" s="7"/>
      <c r="D220" s="7"/>
      <c r="E220" s="7"/>
      <c r="I220" s="61"/>
      <c r="J220" s="8"/>
      <c r="K220" s="61"/>
      <c r="L220" s="62"/>
    </row>
    <row r="221" spans="1:12" s="60" customFormat="1" x14ac:dyDescent="0.15">
      <c r="A221" s="71"/>
      <c r="B221" s="126"/>
      <c r="C221" s="7"/>
      <c r="D221" s="7"/>
      <c r="E221" s="7"/>
      <c r="I221" s="61"/>
      <c r="J221" s="8"/>
      <c r="K221" s="61"/>
      <c r="L221" s="62"/>
    </row>
    <row r="222" spans="1:12" s="60" customFormat="1" x14ac:dyDescent="0.15">
      <c r="A222" s="71"/>
      <c r="B222" s="126"/>
      <c r="C222" s="7"/>
      <c r="D222" s="7"/>
      <c r="E222" s="7"/>
      <c r="I222" s="61"/>
      <c r="J222" s="8"/>
      <c r="K222" s="61"/>
      <c r="L222" s="62"/>
    </row>
    <row r="223" spans="1:12" s="60" customFormat="1" x14ac:dyDescent="0.15">
      <c r="A223" s="71"/>
      <c r="B223" s="126"/>
      <c r="C223" s="7"/>
      <c r="D223" s="7"/>
      <c r="E223" s="7"/>
      <c r="I223" s="61"/>
      <c r="J223" s="8"/>
      <c r="K223" s="61"/>
      <c r="L223" s="62"/>
    </row>
    <row r="224" spans="1:12" s="60" customFormat="1" x14ac:dyDescent="0.15">
      <c r="A224" s="71"/>
      <c r="B224" s="126"/>
      <c r="C224" s="7"/>
      <c r="D224" s="7"/>
      <c r="E224" s="7"/>
      <c r="I224" s="61"/>
      <c r="J224" s="8"/>
      <c r="K224" s="61"/>
      <c r="L224" s="62"/>
    </row>
    <row r="225" spans="1:12" s="60" customFormat="1" x14ac:dyDescent="0.15">
      <c r="A225" s="71"/>
      <c r="B225" s="126"/>
      <c r="C225" s="7"/>
      <c r="D225" s="7"/>
      <c r="E225" s="7"/>
      <c r="I225" s="61"/>
      <c r="J225" s="8"/>
      <c r="K225" s="61"/>
      <c r="L225" s="62"/>
    </row>
    <row r="226" spans="1:12" s="60" customFormat="1" x14ac:dyDescent="0.15">
      <c r="A226" s="71"/>
      <c r="B226" s="126"/>
      <c r="C226" s="7"/>
      <c r="D226" s="7"/>
      <c r="E226" s="7"/>
      <c r="I226" s="61"/>
      <c r="J226" s="8"/>
      <c r="K226" s="61"/>
      <c r="L226" s="62"/>
    </row>
    <row r="227" spans="1:12" s="60" customFormat="1" x14ac:dyDescent="0.15">
      <c r="A227" s="71"/>
      <c r="B227" s="126"/>
      <c r="C227" s="7"/>
      <c r="D227" s="7"/>
      <c r="E227" s="7"/>
      <c r="I227" s="61"/>
      <c r="J227" s="8"/>
      <c r="K227" s="61"/>
      <c r="L227" s="62"/>
    </row>
    <row r="228" spans="1:12" s="60" customFormat="1" x14ac:dyDescent="0.15">
      <c r="A228" s="71"/>
      <c r="B228" s="126"/>
      <c r="C228" s="7"/>
      <c r="D228" s="7"/>
      <c r="E228" s="7"/>
      <c r="I228" s="61"/>
      <c r="J228" s="8"/>
      <c r="K228" s="61"/>
      <c r="L228" s="62"/>
    </row>
    <row r="229" spans="1:12" s="60" customFormat="1" x14ac:dyDescent="0.15">
      <c r="A229" s="71"/>
      <c r="B229" s="126"/>
      <c r="C229" s="7"/>
      <c r="D229" s="7"/>
      <c r="E229" s="7"/>
      <c r="I229" s="61"/>
      <c r="J229" s="8"/>
      <c r="K229" s="61"/>
      <c r="L229" s="62"/>
    </row>
    <row r="230" spans="1:12" s="60" customFormat="1" x14ac:dyDescent="0.15">
      <c r="A230" s="71"/>
      <c r="B230" s="126"/>
      <c r="C230" s="7"/>
      <c r="D230" s="7"/>
      <c r="E230" s="7"/>
      <c r="I230" s="61"/>
      <c r="J230" s="8"/>
      <c r="K230" s="61"/>
      <c r="L230" s="62"/>
    </row>
    <row r="231" spans="1:12" s="60" customFormat="1" x14ac:dyDescent="0.15">
      <c r="A231" s="71"/>
      <c r="B231" s="126"/>
      <c r="C231" s="7"/>
      <c r="D231" s="7"/>
      <c r="E231" s="7"/>
      <c r="I231" s="61"/>
      <c r="J231" s="8"/>
      <c r="K231" s="61"/>
      <c r="L231" s="62"/>
    </row>
    <row r="232" spans="1:12" s="60" customFormat="1" x14ac:dyDescent="0.15">
      <c r="A232" s="71"/>
      <c r="B232" s="126"/>
      <c r="C232" s="7"/>
      <c r="D232" s="7"/>
      <c r="E232" s="7"/>
      <c r="I232" s="61"/>
      <c r="J232" s="8"/>
      <c r="K232" s="61"/>
      <c r="L232" s="62"/>
    </row>
    <row r="233" spans="1:12" x14ac:dyDescent="0.15">
      <c r="C233" s="7"/>
      <c r="D233" s="7"/>
      <c r="E233" s="7"/>
      <c r="F233" s="60"/>
      <c r="G233" s="60"/>
      <c r="H233" s="60"/>
      <c r="I233" s="61"/>
      <c r="J233" s="8"/>
    </row>
    <row r="234" spans="1:12" x14ac:dyDescent="0.15">
      <c r="C234" s="7"/>
      <c r="D234" s="7"/>
      <c r="E234" s="7"/>
      <c r="F234" s="60"/>
      <c r="G234" s="60"/>
      <c r="H234" s="60"/>
      <c r="I234" s="61"/>
      <c r="J234" s="8"/>
    </row>
    <row r="235" spans="1:12" x14ac:dyDescent="0.15">
      <c r="C235" s="7"/>
      <c r="D235" s="7"/>
      <c r="E235" s="7"/>
      <c r="F235" s="60"/>
      <c r="G235" s="60"/>
      <c r="H235" s="60"/>
      <c r="I235" s="61"/>
      <c r="J235" s="8"/>
    </row>
    <row r="236" spans="1:12" x14ac:dyDescent="0.15">
      <c r="C236" s="7"/>
      <c r="D236" s="7"/>
      <c r="E236" s="7"/>
      <c r="F236" s="60"/>
      <c r="G236" s="60"/>
      <c r="H236" s="60"/>
      <c r="I236" s="61"/>
      <c r="J236" s="8"/>
    </row>
    <row r="237" spans="1:12" x14ac:dyDescent="0.15">
      <c r="C237" s="7"/>
      <c r="D237" s="7"/>
      <c r="E237" s="7"/>
      <c r="F237" s="60"/>
      <c r="G237" s="60"/>
      <c r="H237" s="60"/>
      <c r="I237" s="61"/>
      <c r="J237" s="8"/>
    </row>
    <row r="238" spans="1:12" x14ac:dyDescent="0.15">
      <c r="C238" s="7"/>
      <c r="D238" s="7"/>
      <c r="E238" s="7"/>
      <c r="F238" s="60"/>
      <c r="G238" s="60"/>
      <c r="H238" s="60"/>
      <c r="I238" s="61"/>
      <c r="J238" s="8"/>
    </row>
    <row r="239" spans="1:12" x14ac:dyDescent="0.15">
      <c r="C239" s="7"/>
      <c r="D239" s="7"/>
      <c r="E239" s="7"/>
      <c r="F239" s="60"/>
      <c r="G239" s="60"/>
      <c r="H239" s="60"/>
      <c r="I239" s="61"/>
      <c r="J239" s="8"/>
    </row>
    <row r="240" spans="1:12" x14ac:dyDescent="0.15">
      <c r="C240" s="7"/>
      <c r="D240" s="7"/>
      <c r="E240" s="7"/>
      <c r="F240" s="60"/>
      <c r="G240" s="60"/>
      <c r="H240" s="60"/>
      <c r="I240" s="61"/>
      <c r="J240" s="8"/>
    </row>
    <row r="241" spans="1:14" x14ac:dyDescent="0.15">
      <c r="C241" s="7"/>
      <c r="D241" s="7"/>
      <c r="E241" s="7"/>
      <c r="F241" s="60"/>
      <c r="G241" s="60"/>
      <c r="H241" s="60"/>
      <c r="I241" s="61"/>
      <c r="J241" s="8"/>
    </row>
    <row r="242" spans="1:14" x14ac:dyDescent="0.15">
      <c r="C242" s="7"/>
      <c r="D242" s="7"/>
      <c r="E242" s="7"/>
      <c r="F242" s="60"/>
      <c r="G242" s="60"/>
      <c r="H242" s="60"/>
      <c r="I242" s="61"/>
      <c r="J242" s="8"/>
    </row>
    <row r="243" spans="1:14" x14ac:dyDescent="0.15">
      <c r="C243" s="7"/>
      <c r="D243" s="7"/>
      <c r="E243" s="7"/>
      <c r="F243" s="60"/>
      <c r="G243" s="60"/>
      <c r="H243" s="60"/>
      <c r="I243" s="61"/>
      <c r="J243" s="8"/>
    </row>
    <row r="244" spans="1:14" x14ac:dyDescent="0.15">
      <c r="C244" s="7"/>
      <c r="D244" s="7"/>
      <c r="E244" s="7"/>
      <c r="F244" s="60"/>
      <c r="G244" s="60"/>
      <c r="H244" s="60"/>
      <c r="I244" s="61"/>
      <c r="J244" s="8"/>
    </row>
    <row r="245" spans="1:14" x14ac:dyDescent="0.15">
      <c r="C245" s="7"/>
      <c r="D245" s="7"/>
      <c r="E245" s="7"/>
      <c r="F245" s="60"/>
      <c r="G245" s="60"/>
      <c r="H245" s="60"/>
      <c r="I245" s="61"/>
      <c r="J245" s="8"/>
    </row>
    <row r="246" spans="1:14" x14ac:dyDescent="0.15">
      <c r="C246" s="7"/>
      <c r="D246" s="7"/>
      <c r="E246" s="7"/>
      <c r="F246" s="60"/>
      <c r="G246" s="60"/>
      <c r="H246" s="60"/>
      <c r="I246" s="61"/>
      <c r="J246" s="8"/>
    </row>
    <row r="247" spans="1:14" s="4" customFormat="1" x14ac:dyDescent="0.15">
      <c r="A247" s="64"/>
      <c r="B247" s="119"/>
      <c r="C247" s="7"/>
      <c r="D247" s="7"/>
      <c r="E247" s="7"/>
      <c r="F247" s="60"/>
      <c r="G247" s="60"/>
      <c r="H247" s="60"/>
      <c r="I247" s="61"/>
      <c r="J247" s="8"/>
      <c r="L247" s="6"/>
      <c r="M247"/>
      <c r="N247"/>
    </row>
    <row r="248" spans="1:14" s="4" customFormat="1" x14ac:dyDescent="0.15">
      <c r="A248" s="64"/>
      <c r="B248" s="119"/>
      <c r="C248" s="7"/>
      <c r="D248" s="7"/>
      <c r="E248" s="7"/>
      <c r="F248" s="60"/>
      <c r="G248" s="60"/>
      <c r="H248" s="60"/>
      <c r="I248" s="61"/>
      <c r="J248" s="8"/>
      <c r="L248" s="6"/>
      <c r="M248"/>
      <c r="N248"/>
    </row>
    <row r="249" spans="1:14" s="4" customFormat="1" x14ac:dyDescent="0.15">
      <c r="A249" s="64"/>
      <c r="B249" s="119"/>
      <c r="C249" s="7"/>
      <c r="D249" s="7"/>
      <c r="E249" s="7"/>
      <c r="F249" s="60"/>
      <c r="G249" s="60"/>
      <c r="H249" s="60"/>
      <c r="I249" s="61"/>
      <c r="J249" s="8"/>
      <c r="L249" s="6"/>
      <c r="M249"/>
      <c r="N249"/>
    </row>
    <row r="250" spans="1:14" s="4" customFormat="1" x14ac:dyDescent="0.15">
      <c r="A250" s="64"/>
      <c r="B250" s="119"/>
      <c r="C250" s="7"/>
      <c r="D250" s="7"/>
      <c r="E250" s="7"/>
      <c r="F250" s="60"/>
      <c r="G250" s="60"/>
      <c r="H250" s="60"/>
      <c r="I250" s="61"/>
      <c r="J250" s="8"/>
      <c r="L250" s="6"/>
      <c r="M250"/>
      <c r="N250"/>
    </row>
    <row r="251" spans="1:14" s="4" customFormat="1" x14ac:dyDescent="0.15">
      <c r="A251" s="64"/>
      <c r="B251" s="119"/>
      <c r="C251" s="7"/>
      <c r="D251" s="7"/>
      <c r="E251" s="7"/>
      <c r="F251" s="60"/>
      <c r="G251" s="60"/>
      <c r="H251" s="60"/>
      <c r="I251" s="61"/>
      <c r="J251" s="8"/>
      <c r="L251" s="6"/>
      <c r="M251"/>
      <c r="N251"/>
    </row>
    <row r="252" spans="1:14" s="4" customFormat="1" x14ac:dyDescent="0.15">
      <c r="A252" s="64"/>
      <c r="B252" s="119"/>
      <c r="C252" s="7"/>
      <c r="D252" s="7"/>
      <c r="E252" s="7"/>
      <c r="F252" s="60"/>
      <c r="G252" s="60"/>
      <c r="H252" s="60"/>
      <c r="I252" s="61"/>
      <c r="J252" s="8"/>
      <c r="L252" s="6"/>
      <c r="M252"/>
      <c r="N252"/>
    </row>
    <row r="253" spans="1:14" s="4" customFormat="1" x14ac:dyDescent="0.15">
      <c r="A253" s="64"/>
      <c r="B253" s="119"/>
      <c r="C253" s="7"/>
      <c r="D253" s="7"/>
      <c r="E253" s="7"/>
      <c r="F253" s="60"/>
      <c r="G253" s="60"/>
      <c r="H253" s="60"/>
      <c r="I253" s="61"/>
      <c r="J253" s="8"/>
      <c r="L253" s="6"/>
      <c r="M253"/>
      <c r="N253"/>
    </row>
    <row r="254" spans="1:14" s="4" customFormat="1" x14ac:dyDescent="0.15">
      <c r="A254" s="64"/>
      <c r="B254" s="119"/>
      <c r="C254" s="7"/>
      <c r="D254" s="7"/>
      <c r="E254" s="7"/>
      <c r="F254" s="60"/>
      <c r="G254" s="60"/>
      <c r="H254" s="60"/>
      <c r="I254" s="61"/>
      <c r="J254" s="8"/>
      <c r="L254" s="6"/>
      <c r="M254"/>
      <c r="N254"/>
    </row>
    <row r="255" spans="1:14" s="4" customFormat="1" x14ac:dyDescent="0.15">
      <c r="A255" s="64"/>
      <c r="B255" s="119"/>
      <c r="C255" s="7"/>
      <c r="D255" s="7"/>
      <c r="E255" s="7"/>
      <c r="F255" s="60"/>
      <c r="G255" s="60"/>
      <c r="H255" s="60"/>
      <c r="I255" s="61"/>
      <c r="J255" s="8"/>
      <c r="L255" s="6"/>
      <c r="M255"/>
      <c r="N255"/>
    </row>
    <row r="256" spans="1:14" s="4" customFormat="1" x14ac:dyDescent="0.15">
      <c r="A256" s="64"/>
      <c r="B256" s="119"/>
      <c r="C256" s="7"/>
      <c r="D256" s="7"/>
      <c r="E256" s="7"/>
      <c r="F256" s="60"/>
      <c r="G256" s="60"/>
      <c r="H256" s="60"/>
      <c r="I256" s="61"/>
      <c r="J256" s="8"/>
      <c r="L256" s="6"/>
      <c r="M256"/>
      <c r="N256"/>
    </row>
    <row r="257" spans="1:14" s="4" customFormat="1" x14ac:dyDescent="0.15">
      <c r="A257" s="64"/>
      <c r="B257" s="119"/>
      <c r="C257" s="7"/>
      <c r="D257" s="7"/>
      <c r="E257" s="7"/>
      <c r="F257" s="60"/>
      <c r="G257" s="60"/>
      <c r="H257" s="60"/>
      <c r="I257" s="61"/>
      <c r="J257" s="8"/>
      <c r="L257" s="6"/>
      <c r="M257"/>
      <c r="N257"/>
    </row>
    <row r="258" spans="1:14" s="4" customFormat="1" x14ac:dyDescent="0.15">
      <c r="A258" s="64"/>
      <c r="B258" s="119"/>
      <c r="C258" s="7"/>
      <c r="D258" s="7"/>
      <c r="E258" s="7"/>
      <c r="F258" s="60"/>
      <c r="G258" s="60"/>
      <c r="H258" s="60"/>
      <c r="I258" s="61"/>
      <c r="J258" s="8"/>
      <c r="L258" s="6"/>
      <c r="M258"/>
      <c r="N258"/>
    </row>
    <row r="259" spans="1:14" s="4" customFormat="1" x14ac:dyDescent="0.15">
      <c r="A259" s="64"/>
      <c r="B259" s="119"/>
      <c r="C259" s="7"/>
      <c r="D259" s="7"/>
      <c r="E259" s="7"/>
      <c r="F259" s="60"/>
      <c r="G259" s="60"/>
      <c r="H259" s="60"/>
      <c r="I259" s="61"/>
      <c r="J259" s="8"/>
      <c r="L259" s="6"/>
      <c r="M259"/>
      <c r="N259"/>
    </row>
    <row r="260" spans="1:14" s="4" customFormat="1" x14ac:dyDescent="0.15">
      <c r="A260" s="64"/>
      <c r="B260" s="119"/>
      <c r="C260" s="7"/>
      <c r="D260" s="7"/>
      <c r="E260" s="7"/>
      <c r="F260" s="60"/>
      <c r="G260" s="60"/>
      <c r="H260" s="60"/>
      <c r="I260" s="61"/>
      <c r="J260" s="8"/>
      <c r="L260" s="6"/>
      <c r="M260"/>
      <c r="N260"/>
    </row>
    <row r="261" spans="1:14" s="4" customFormat="1" x14ac:dyDescent="0.15">
      <c r="A261" s="64"/>
      <c r="B261" s="119"/>
      <c r="C261" s="7"/>
      <c r="D261" s="7"/>
      <c r="E261" s="7"/>
      <c r="F261" s="60"/>
      <c r="G261" s="60"/>
      <c r="H261" s="60"/>
      <c r="I261" s="61"/>
      <c r="J261" s="8"/>
      <c r="L261" s="6"/>
      <c r="M261"/>
      <c r="N261"/>
    </row>
    <row r="262" spans="1:14" s="4" customFormat="1" x14ac:dyDescent="0.15">
      <c r="A262" s="64"/>
      <c r="B262" s="119"/>
      <c r="C262" s="7"/>
      <c r="D262" s="7"/>
      <c r="E262" s="7"/>
      <c r="F262" s="60"/>
      <c r="G262" s="60"/>
      <c r="H262" s="60"/>
      <c r="I262" s="61"/>
      <c r="J262" s="8"/>
      <c r="L262" s="6"/>
      <c r="M262"/>
      <c r="N262"/>
    </row>
    <row r="263" spans="1:14" s="4" customFormat="1" x14ac:dyDescent="0.15">
      <c r="A263" s="64"/>
      <c r="B263" s="119"/>
      <c r="C263" s="7"/>
      <c r="D263" s="7"/>
      <c r="E263" s="7"/>
      <c r="F263" s="60"/>
      <c r="G263" s="60"/>
      <c r="H263" s="60"/>
      <c r="I263" s="61"/>
      <c r="J263" s="8"/>
      <c r="L263" s="6"/>
      <c r="M263"/>
      <c r="N263"/>
    </row>
    <row r="264" spans="1:14" s="4" customFormat="1" x14ac:dyDescent="0.15">
      <c r="A264" s="64"/>
      <c r="B264" s="119"/>
      <c r="C264" s="7"/>
      <c r="D264" s="7"/>
      <c r="E264" s="7"/>
      <c r="F264" s="60"/>
      <c r="G264" s="60"/>
      <c r="H264" s="60"/>
      <c r="I264" s="61"/>
      <c r="J264" s="8"/>
      <c r="L264" s="6"/>
      <c r="M264"/>
      <c r="N264"/>
    </row>
    <row r="265" spans="1:14" s="4" customFormat="1" x14ac:dyDescent="0.15">
      <c r="A265" s="64"/>
      <c r="B265" s="119"/>
      <c r="C265" s="7"/>
      <c r="D265" s="7"/>
      <c r="E265" s="7"/>
      <c r="F265" s="60"/>
      <c r="G265" s="60"/>
      <c r="H265" s="60"/>
      <c r="I265" s="61"/>
      <c r="J265" s="8"/>
      <c r="L265" s="6"/>
      <c r="M265"/>
      <c r="N265"/>
    </row>
    <row r="266" spans="1:14" s="4" customFormat="1" x14ac:dyDescent="0.15">
      <c r="A266" s="64"/>
      <c r="B266" s="119"/>
      <c r="C266" s="7"/>
      <c r="D266" s="7"/>
      <c r="E266" s="7"/>
      <c r="F266" s="60"/>
      <c r="G266" s="60"/>
      <c r="H266" s="60"/>
      <c r="I266" s="61"/>
      <c r="J266" s="8"/>
      <c r="L266" s="6"/>
      <c r="M266"/>
      <c r="N266"/>
    </row>
    <row r="267" spans="1:14" s="4" customFormat="1" x14ac:dyDescent="0.15">
      <c r="A267" s="64"/>
      <c r="B267" s="119"/>
      <c r="C267" s="7"/>
      <c r="D267" s="7"/>
      <c r="E267" s="7"/>
      <c r="F267" s="60"/>
      <c r="G267" s="60"/>
      <c r="H267" s="60"/>
      <c r="I267" s="61"/>
      <c r="J267" s="8"/>
      <c r="L267" s="6"/>
      <c r="M267"/>
      <c r="N267"/>
    </row>
    <row r="268" spans="1:14" s="4" customFormat="1" x14ac:dyDescent="0.15">
      <c r="A268" s="64"/>
      <c r="B268" s="119"/>
      <c r="C268" s="7"/>
      <c r="D268" s="7"/>
      <c r="E268" s="7"/>
      <c r="F268" s="60"/>
      <c r="G268" s="60"/>
      <c r="H268" s="60"/>
      <c r="I268" s="61"/>
      <c r="J268" s="8"/>
      <c r="L268" s="6"/>
      <c r="M268"/>
      <c r="N268"/>
    </row>
    <row r="269" spans="1:14" s="4" customFormat="1" x14ac:dyDescent="0.15">
      <c r="A269" s="64"/>
      <c r="B269" s="119"/>
      <c r="C269" s="7"/>
      <c r="D269" s="7"/>
      <c r="E269" s="7"/>
      <c r="F269" s="60"/>
      <c r="G269" s="60"/>
      <c r="H269" s="60"/>
      <c r="I269" s="61"/>
      <c r="J269" s="8"/>
      <c r="L269" s="6"/>
      <c r="M269"/>
      <c r="N269"/>
    </row>
    <row r="270" spans="1:14" s="4" customFormat="1" x14ac:dyDescent="0.15">
      <c r="A270" s="64"/>
      <c r="B270" s="119"/>
      <c r="C270" s="7"/>
      <c r="D270" s="7"/>
      <c r="E270" s="7"/>
      <c r="F270" s="60"/>
      <c r="G270" s="60"/>
      <c r="H270" s="60"/>
      <c r="I270" s="61"/>
      <c r="J270" s="8"/>
      <c r="L270" s="6"/>
      <c r="M270"/>
      <c r="N270"/>
    </row>
    <row r="271" spans="1:14" s="4" customFormat="1" x14ac:dyDescent="0.15">
      <c r="A271" s="64"/>
      <c r="B271" s="119"/>
      <c r="C271" s="7"/>
      <c r="D271" s="7"/>
      <c r="E271" s="7"/>
      <c r="F271" s="60"/>
      <c r="G271" s="60"/>
      <c r="H271" s="60"/>
      <c r="I271" s="61"/>
      <c r="J271" s="8"/>
      <c r="L271" s="6"/>
      <c r="M271"/>
      <c r="N271"/>
    </row>
    <row r="272" spans="1:14" s="4" customFormat="1" x14ac:dyDescent="0.15">
      <c r="A272" s="64"/>
      <c r="B272" s="119"/>
      <c r="C272" s="7"/>
      <c r="D272" s="7"/>
      <c r="E272" s="7"/>
      <c r="F272" s="60"/>
      <c r="G272" s="60"/>
      <c r="H272" s="60"/>
      <c r="I272" s="61"/>
      <c r="J272" s="8"/>
      <c r="L272" s="6"/>
      <c r="M272"/>
      <c r="N272"/>
    </row>
    <row r="273" spans="1:14" s="4" customFormat="1" x14ac:dyDescent="0.15">
      <c r="A273" s="64"/>
      <c r="B273" s="119"/>
      <c r="C273" s="7"/>
      <c r="D273" s="7"/>
      <c r="E273" s="7"/>
      <c r="F273" s="60"/>
      <c r="G273" s="60"/>
      <c r="H273" s="60"/>
      <c r="I273" s="61"/>
      <c r="J273" s="8"/>
      <c r="L273" s="6"/>
      <c r="M273"/>
      <c r="N273"/>
    </row>
    <row r="274" spans="1:14" s="4" customFormat="1" x14ac:dyDescent="0.15">
      <c r="A274" s="64"/>
      <c r="B274" s="119"/>
      <c r="C274" s="7"/>
      <c r="D274" s="7"/>
      <c r="E274" s="7"/>
      <c r="F274" s="60"/>
      <c r="G274" s="60"/>
      <c r="H274" s="60"/>
      <c r="I274" s="61"/>
      <c r="J274" s="8"/>
      <c r="L274" s="6"/>
      <c r="M274"/>
      <c r="N274"/>
    </row>
    <row r="275" spans="1:14" s="4" customFormat="1" x14ac:dyDescent="0.15">
      <c r="A275" s="64"/>
      <c r="B275" s="119"/>
      <c r="C275" s="7"/>
      <c r="D275" s="7"/>
      <c r="E275" s="7"/>
      <c r="F275" s="60"/>
      <c r="G275" s="60"/>
      <c r="H275" s="60"/>
      <c r="I275" s="61"/>
      <c r="J275" s="8"/>
      <c r="L275" s="6"/>
      <c r="M275"/>
      <c r="N275"/>
    </row>
    <row r="276" spans="1:14" s="4" customFormat="1" x14ac:dyDescent="0.15">
      <c r="A276" s="64"/>
      <c r="B276" s="119"/>
      <c r="C276" s="7"/>
      <c r="D276" s="7"/>
      <c r="E276" s="7"/>
      <c r="F276" s="60"/>
      <c r="G276" s="60"/>
      <c r="H276" s="60"/>
      <c r="I276" s="61"/>
      <c r="J276" s="8"/>
      <c r="L276" s="6"/>
      <c r="M276"/>
      <c r="N276"/>
    </row>
    <row r="277" spans="1:14" s="4" customFormat="1" x14ac:dyDescent="0.15">
      <c r="A277" s="64"/>
      <c r="B277" s="119"/>
      <c r="C277" s="7"/>
      <c r="D277" s="7"/>
      <c r="E277" s="7"/>
      <c r="F277" s="60"/>
      <c r="G277" s="60"/>
      <c r="H277" s="60"/>
      <c r="I277" s="61"/>
      <c r="J277" s="8"/>
      <c r="L277" s="6"/>
      <c r="M277"/>
      <c r="N277"/>
    </row>
    <row r="278" spans="1:14" s="4" customFormat="1" x14ac:dyDescent="0.15">
      <c r="A278" s="64"/>
      <c r="B278" s="119"/>
      <c r="C278" s="7"/>
      <c r="D278" s="7"/>
      <c r="E278" s="7"/>
      <c r="F278" s="60"/>
      <c r="G278" s="60"/>
      <c r="H278" s="60"/>
      <c r="I278" s="61"/>
      <c r="J278" s="8"/>
      <c r="L278" s="6"/>
      <c r="M278"/>
      <c r="N278"/>
    </row>
    <row r="279" spans="1:14" s="4" customFormat="1" x14ac:dyDescent="0.15">
      <c r="A279" s="64"/>
      <c r="B279" s="119"/>
      <c r="C279" s="7"/>
      <c r="D279" s="7"/>
      <c r="E279" s="7"/>
      <c r="F279" s="60"/>
      <c r="G279" s="60"/>
      <c r="H279" s="60"/>
      <c r="I279" s="61"/>
      <c r="J279" s="8"/>
      <c r="L279" s="6"/>
      <c r="M279"/>
      <c r="N279"/>
    </row>
    <row r="280" spans="1:14" s="4" customFormat="1" x14ac:dyDescent="0.15">
      <c r="A280" s="64"/>
      <c r="B280" s="119"/>
      <c r="C280" s="7"/>
      <c r="D280" s="7"/>
      <c r="E280" s="7"/>
      <c r="F280" s="60"/>
      <c r="G280" s="60"/>
      <c r="H280" s="60"/>
      <c r="I280" s="61"/>
      <c r="J280" s="8"/>
      <c r="L280" s="6"/>
      <c r="M280"/>
      <c r="N280"/>
    </row>
    <row r="281" spans="1:14" s="4" customFormat="1" x14ac:dyDescent="0.15">
      <c r="A281" s="64"/>
      <c r="B281" s="119"/>
      <c r="C281" s="7"/>
      <c r="D281" s="7"/>
      <c r="E281" s="7"/>
      <c r="F281" s="60"/>
      <c r="G281" s="60"/>
      <c r="H281" s="60"/>
      <c r="I281" s="61"/>
      <c r="J281" s="8"/>
      <c r="L281" s="6"/>
      <c r="M281"/>
      <c r="N281"/>
    </row>
    <row r="282" spans="1:14" s="4" customFormat="1" x14ac:dyDescent="0.15">
      <c r="A282" s="64"/>
      <c r="B282" s="119"/>
      <c r="C282" s="7"/>
      <c r="D282" s="7"/>
      <c r="E282" s="7"/>
      <c r="F282" s="60"/>
      <c r="G282" s="60"/>
      <c r="H282" s="60"/>
      <c r="I282" s="61"/>
      <c r="J282" s="8"/>
      <c r="L282" s="6"/>
      <c r="M282"/>
      <c r="N282"/>
    </row>
    <row r="283" spans="1:14" s="4" customFormat="1" x14ac:dyDescent="0.15">
      <c r="A283" s="64"/>
      <c r="B283" s="119"/>
      <c r="C283" s="7"/>
      <c r="D283" s="7"/>
      <c r="E283" s="7"/>
      <c r="F283" s="60"/>
      <c r="G283" s="60"/>
      <c r="H283" s="60"/>
      <c r="I283" s="61"/>
      <c r="J283" s="8"/>
      <c r="L283" s="6"/>
      <c r="M283"/>
      <c r="N283"/>
    </row>
    <row r="284" spans="1:14" s="4" customFormat="1" x14ac:dyDescent="0.15">
      <c r="A284" s="64"/>
      <c r="B284" s="119"/>
      <c r="C284" s="7"/>
      <c r="D284" s="7"/>
      <c r="E284" s="7"/>
      <c r="F284" s="60"/>
      <c r="G284" s="60"/>
      <c r="H284" s="60"/>
      <c r="I284" s="61"/>
      <c r="J284" s="8"/>
      <c r="L284" s="6"/>
      <c r="M284"/>
      <c r="N284"/>
    </row>
    <row r="285" spans="1:14" s="4" customFormat="1" x14ac:dyDescent="0.15">
      <c r="A285" s="64"/>
      <c r="B285" s="119"/>
      <c r="C285" s="7"/>
      <c r="D285" s="7"/>
      <c r="E285" s="7"/>
      <c r="F285" s="60"/>
      <c r="G285" s="60"/>
      <c r="H285" s="60"/>
      <c r="I285" s="61"/>
      <c r="J285" s="8"/>
      <c r="L285" s="6"/>
      <c r="M285"/>
      <c r="N285"/>
    </row>
    <row r="286" spans="1:14" s="4" customFormat="1" x14ac:dyDescent="0.15">
      <c r="A286" s="64"/>
      <c r="B286" s="119"/>
      <c r="C286" s="7"/>
      <c r="D286" s="7"/>
      <c r="E286" s="7"/>
      <c r="F286" s="60"/>
      <c r="G286" s="60"/>
      <c r="H286" s="60"/>
      <c r="I286" s="61"/>
      <c r="J286" s="8"/>
      <c r="L286" s="6"/>
      <c r="M286"/>
      <c r="N286"/>
    </row>
    <row r="287" spans="1:14" s="4" customFormat="1" x14ac:dyDescent="0.15">
      <c r="A287" s="64"/>
      <c r="B287" s="119"/>
      <c r="C287" s="7"/>
      <c r="D287" s="7"/>
      <c r="E287" s="7"/>
      <c r="F287" s="60"/>
      <c r="G287" s="60"/>
      <c r="H287" s="60"/>
      <c r="I287" s="61"/>
      <c r="J287" s="8"/>
      <c r="L287" s="6"/>
      <c r="M287"/>
      <c r="N287"/>
    </row>
    <row r="288" spans="1:14" s="4" customFormat="1" x14ac:dyDescent="0.15">
      <c r="A288" s="64"/>
      <c r="B288" s="119"/>
      <c r="C288" s="7"/>
      <c r="D288" s="7"/>
      <c r="E288" s="7"/>
      <c r="F288" s="60"/>
      <c r="G288" s="60"/>
      <c r="H288" s="60"/>
      <c r="I288" s="61"/>
      <c r="J288" s="8"/>
      <c r="L288" s="6"/>
      <c r="M288"/>
      <c r="N288"/>
    </row>
    <row r="289" spans="1:14" s="4" customFormat="1" x14ac:dyDescent="0.15">
      <c r="A289" s="64"/>
      <c r="B289" s="119"/>
      <c r="C289" s="7"/>
      <c r="D289" s="7"/>
      <c r="E289" s="7"/>
      <c r="F289" s="60"/>
      <c r="G289" s="60"/>
      <c r="H289" s="60"/>
      <c r="I289" s="61"/>
      <c r="J289" s="8"/>
      <c r="L289" s="6"/>
      <c r="M289"/>
      <c r="N289"/>
    </row>
    <row r="290" spans="1:14" s="4" customFormat="1" x14ac:dyDescent="0.15">
      <c r="A290" s="64"/>
      <c r="B290" s="119"/>
      <c r="C290" s="7"/>
      <c r="D290" s="7"/>
      <c r="E290" s="7"/>
      <c r="F290" s="60"/>
      <c r="G290" s="60"/>
      <c r="H290" s="60"/>
      <c r="I290" s="61"/>
      <c r="J290" s="8"/>
      <c r="L290" s="6"/>
      <c r="M290"/>
      <c r="N290"/>
    </row>
    <row r="291" spans="1:14" s="4" customFormat="1" x14ac:dyDescent="0.15">
      <c r="A291" s="64"/>
      <c r="B291" s="119"/>
      <c r="C291" s="7"/>
      <c r="D291" s="7"/>
      <c r="E291" s="7"/>
      <c r="F291" s="60"/>
      <c r="G291" s="60"/>
      <c r="H291" s="60"/>
      <c r="I291" s="61"/>
      <c r="J291" s="8"/>
      <c r="L291" s="6"/>
      <c r="M291"/>
      <c r="N291"/>
    </row>
    <row r="292" spans="1:14" s="4" customFormat="1" x14ac:dyDescent="0.15">
      <c r="A292" s="64"/>
      <c r="B292" s="119"/>
      <c r="C292" s="7"/>
      <c r="D292" s="7"/>
      <c r="E292" s="7"/>
      <c r="F292" s="60"/>
      <c r="G292" s="60"/>
      <c r="H292" s="60"/>
      <c r="I292" s="61"/>
      <c r="J292" s="8"/>
      <c r="L292" s="6"/>
      <c r="M292"/>
      <c r="N292"/>
    </row>
    <row r="293" spans="1:14" s="4" customFormat="1" x14ac:dyDescent="0.15">
      <c r="A293" s="64"/>
      <c r="B293" s="119"/>
      <c r="C293" s="7"/>
      <c r="D293" s="7"/>
      <c r="E293" s="7"/>
      <c r="F293" s="60"/>
      <c r="G293" s="60"/>
      <c r="H293" s="60"/>
      <c r="I293" s="61"/>
      <c r="J293" s="8"/>
      <c r="L293" s="6"/>
      <c r="M293"/>
      <c r="N293"/>
    </row>
    <row r="294" spans="1:14" s="4" customFormat="1" x14ac:dyDescent="0.15">
      <c r="A294" s="64"/>
      <c r="B294" s="119"/>
      <c r="C294" s="7"/>
      <c r="D294" s="7"/>
      <c r="E294" s="7"/>
      <c r="F294" s="60"/>
      <c r="G294" s="60"/>
      <c r="H294" s="60"/>
      <c r="I294" s="61"/>
      <c r="J294" s="8"/>
      <c r="L294" s="6"/>
      <c r="M294"/>
      <c r="N294"/>
    </row>
    <row r="295" spans="1:14" s="4" customFormat="1" x14ac:dyDescent="0.15">
      <c r="A295" s="64"/>
      <c r="B295" s="119"/>
      <c r="C295" s="7"/>
      <c r="D295" s="7"/>
      <c r="E295" s="7"/>
      <c r="F295" s="60"/>
      <c r="G295" s="60"/>
      <c r="H295" s="60"/>
      <c r="I295" s="61"/>
      <c r="J295" s="8"/>
      <c r="L295" s="6"/>
      <c r="M295"/>
      <c r="N295"/>
    </row>
    <row r="296" spans="1:14" s="4" customFormat="1" x14ac:dyDescent="0.15">
      <c r="A296" s="64"/>
      <c r="B296" s="119"/>
      <c r="C296" s="7"/>
      <c r="D296" s="7"/>
      <c r="E296" s="7"/>
      <c r="F296" s="60"/>
      <c r="G296" s="60"/>
      <c r="H296" s="60"/>
      <c r="I296" s="61"/>
      <c r="J296" s="8"/>
      <c r="L296" s="6"/>
      <c r="M296"/>
      <c r="N296"/>
    </row>
    <row r="297" spans="1:14" s="4" customFormat="1" x14ac:dyDescent="0.15">
      <c r="A297" s="64"/>
      <c r="B297" s="119"/>
      <c r="C297" s="7"/>
      <c r="D297" s="7"/>
      <c r="E297" s="7"/>
      <c r="F297" s="60"/>
      <c r="G297" s="60"/>
      <c r="H297" s="60"/>
      <c r="I297" s="61"/>
      <c r="J297" s="8"/>
      <c r="L297" s="6"/>
      <c r="M297"/>
      <c r="N297"/>
    </row>
    <row r="298" spans="1:14" s="4" customFormat="1" x14ac:dyDescent="0.15">
      <c r="A298" s="64"/>
      <c r="B298" s="119"/>
      <c r="C298" s="7"/>
      <c r="D298" s="7"/>
      <c r="E298" s="7"/>
      <c r="F298" s="60"/>
      <c r="G298" s="60"/>
      <c r="H298" s="60"/>
      <c r="I298" s="61"/>
      <c r="J298" s="8"/>
      <c r="L298" s="6"/>
      <c r="M298"/>
      <c r="N298"/>
    </row>
    <row r="299" spans="1:14" s="4" customFormat="1" x14ac:dyDescent="0.15">
      <c r="A299" s="64"/>
      <c r="B299" s="119"/>
      <c r="C299" s="7"/>
      <c r="D299" s="7"/>
      <c r="E299" s="7"/>
      <c r="F299" s="60"/>
      <c r="G299" s="60"/>
      <c r="H299" s="60"/>
      <c r="I299" s="61"/>
      <c r="J299" s="8"/>
      <c r="L299" s="6"/>
      <c r="M299"/>
      <c r="N299"/>
    </row>
    <row r="300" spans="1:14" s="4" customFormat="1" x14ac:dyDescent="0.15">
      <c r="A300" s="64"/>
      <c r="B300" s="119"/>
      <c r="C300" s="7"/>
      <c r="D300" s="7"/>
      <c r="E300" s="7"/>
      <c r="F300" s="60"/>
      <c r="G300" s="60"/>
      <c r="H300" s="60"/>
      <c r="I300" s="61"/>
      <c r="J300" s="8"/>
      <c r="L300" s="6"/>
      <c r="M300"/>
      <c r="N300"/>
    </row>
    <row r="301" spans="1:14" s="4" customFormat="1" x14ac:dyDescent="0.15">
      <c r="A301" s="64"/>
      <c r="B301" s="119"/>
      <c r="C301" s="7"/>
      <c r="D301" s="7"/>
      <c r="E301" s="7"/>
      <c r="F301" s="60"/>
      <c r="G301" s="60"/>
      <c r="H301" s="60"/>
      <c r="I301" s="61"/>
      <c r="J301" s="8"/>
      <c r="L301" s="6"/>
      <c r="M301"/>
      <c r="N301"/>
    </row>
    <row r="302" spans="1:14" s="4" customFormat="1" x14ac:dyDescent="0.15">
      <c r="A302" s="64"/>
      <c r="B302" s="119"/>
      <c r="C302" s="7"/>
      <c r="D302" s="7"/>
      <c r="E302" s="7"/>
      <c r="F302" s="60"/>
      <c r="G302" s="60"/>
      <c r="H302" s="60"/>
      <c r="I302" s="61"/>
      <c r="J302" s="8"/>
      <c r="L302" s="6"/>
      <c r="M302"/>
      <c r="N302"/>
    </row>
    <row r="303" spans="1:14" s="4" customFormat="1" x14ac:dyDescent="0.15">
      <c r="A303" s="64"/>
      <c r="B303" s="119"/>
      <c r="C303" s="7"/>
      <c r="D303" s="7"/>
      <c r="E303" s="7"/>
      <c r="F303" s="60"/>
      <c r="G303" s="60"/>
      <c r="H303" s="60"/>
      <c r="I303" s="61"/>
      <c r="J303" s="8"/>
      <c r="L303" s="6"/>
      <c r="M303"/>
      <c r="N303"/>
    </row>
    <row r="304" spans="1:14" s="4" customFormat="1" x14ac:dyDescent="0.15">
      <c r="A304" s="64"/>
      <c r="B304" s="119"/>
      <c r="C304" s="7"/>
      <c r="D304" s="7"/>
      <c r="E304" s="7"/>
      <c r="F304" s="60"/>
      <c r="G304" s="60"/>
      <c r="H304" s="60"/>
      <c r="I304" s="61"/>
      <c r="J304" s="8"/>
      <c r="L304" s="6"/>
      <c r="M304"/>
      <c r="N304"/>
    </row>
    <row r="305" spans="1:14" s="4" customFormat="1" x14ac:dyDescent="0.15">
      <c r="A305" s="64"/>
      <c r="B305" s="119"/>
      <c r="C305" s="7"/>
      <c r="D305" s="7"/>
      <c r="E305" s="7"/>
      <c r="F305" s="60"/>
      <c r="G305" s="60"/>
      <c r="H305" s="60"/>
      <c r="I305" s="61"/>
      <c r="J305" s="8"/>
      <c r="L305" s="6"/>
      <c r="M305"/>
      <c r="N305"/>
    </row>
    <row r="306" spans="1:14" s="4" customFormat="1" x14ac:dyDescent="0.15">
      <c r="A306" s="64"/>
      <c r="B306" s="119"/>
      <c r="C306" s="7"/>
      <c r="D306" s="7"/>
      <c r="E306" s="7"/>
      <c r="F306" s="60"/>
      <c r="G306" s="60"/>
      <c r="H306" s="60"/>
      <c r="I306" s="61"/>
      <c r="J306" s="8"/>
      <c r="L306" s="6"/>
      <c r="M306"/>
      <c r="N306"/>
    </row>
    <row r="307" spans="1:14" s="4" customFormat="1" x14ac:dyDescent="0.15">
      <c r="A307" s="64"/>
      <c r="B307" s="119"/>
      <c r="C307" s="7"/>
      <c r="D307" s="7"/>
      <c r="E307" s="7"/>
      <c r="F307" s="60"/>
      <c r="G307" s="60"/>
      <c r="H307" s="60"/>
      <c r="I307" s="61"/>
      <c r="J307" s="8"/>
      <c r="L307" s="6"/>
      <c r="M307"/>
      <c r="N307"/>
    </row>
    <row r="308" spans="1:14" s="4" customFormat="1" x14ac:dyDescent="0.15">
      <c r="A308" s="64"/>
      <c r="B308" s="119"/>
      <c r="C308" s="7"/>
      <c r="D308" s="7"/>
      <c r="E308" s="7"/>
      <c r="F308" s="60"/>
      <c r="G308" s="60"/>
      <c r="H308" s="60"/>
      <c r="I308" s="61"/>
      <c r="J308" s="8"/>
      <c r="L308" s="6"/>
      <c r="M308"/>
      <c r="N308"/>
    </row>
    <row r="309" spans="1:14" s="4" customFormat="1" x14ac:dyDescent="0.15">
      <c r="A309" s="64"/>
      <c r="B309" s="119"/>
      <c r="C309" s="7"/>
      <c r="D309" s="7"/>
      <c r="E309" s="7"/>
      <c r="F309" s="60"/>
      <c r="G309" s="60"/>
      <c r="H309" s="60"/>
      <c r="I309" s="61"/>
      <c r="J309" s="8"/>
      <c r="L309" s="6"/>
      <c r="M309"/>
      <c r="N309"/>
    </row>
    <row r="310" spans="1:14" s="4" customFormat="1" x14ac:dyDescent="0.15">
      <c r="A310" s="64"/>
      <c r="B310" s="119"/>
      <c r="C310" s="7"/>
      <c r="D310" s="7"/>
      <c r="E310" s="7"/>
      <c r="F310" s="60"/>
      <c r="G310" s="60"/>
      <c r="H310" s="60"/>
      <c r="I310" s="61"/>
      <c r="J310" s="8"/>
      <c r="L310" s="6"/>
      <c r="M310"/>
      <c r="N310"/>
    </row>
    <row r="311" spans="1:14" s="4" customFormat="1" x14ac:dyDescent="0.15">
      <c r="A311" s="64"/>
      <c r="B311" s="119"/>
      <c r="C311" s="7"/>
      <c r="D311" s="7"/>
      <c r="E311" s="7"/>
      <c r="F311" s="60"/>
      <c r="G311" s="60"/>
      <c r="H311" s="60"/>
      <c r="I311" s="61"/>
      <c r="J311" s="8"/>
      <c r="L311" s="6"/>
      <c r="M311"/>
      <c r="N311"/>
    </row>
    <row r="312" spans="1:14" s="4" customFormat="1" x14ac:dyDescent="0.15">
      <c r="A312" s="64"/>
      <c r="B312" s="119"/>
      <c r="C312" s="7"/>
      <c r="D312" s="7"/>
      <c r="E312" s="7"/>
      <c r="F312" s="60"/>
      <c r="G312" s="60"/>
      <c r="H312" s="60"/>
      <c r="I312" s="61"/>
      <c r="J312" s="8"/>
      <c r="L312" s="6"/>
      <c r="M312"/>
      <c r="N312"/>
    </row>
    <row r="313" spans="1:14" s="4" customFormat="1" x14ac:dyDescent="0.15">
      <c r="A313" s="64"/>
      <c r="B313" s="119"/>
      <c r="C313" s="7"/>
      <c r="D313" s="7"/>
      <c r="E313" s="7"/>
      <c r="F313" s="60"/>
      <c r="G313" s="60"/>
      <c r="H313" s="60"/>
      <c r="I313" s="61"/>
      <c r="J313" s="8"/>
      <c r="L313" s="6"/>
      <c r="M313"/>
      <c r="N313"/>
    </row>
    <row r="314" spans="1:14" s="4" customFormat="1" x14ac:dyDescent="0.15">
      <c r="A314" s="64"/>
      <c r="B314" s="119"/>
      <c r="C314" s="7"/>
      <c r="D314" s="7"/>
      <c r="E314" s="7"/>
      <c r="F314" s="60"/>
      <c r="G314" s="60"/>
      <c r="H314" s="60"/>
      <c r="I314" s="61"/>
      <c r="J314" s="8"/>
      <c r="L314" s="6"/>
      <c r="M314"/>
      <c r="N314"/>
    </row>
    <row r="315" spans="1:14" s="4" customFormat="1" x14ac:dyDescent="0.15">
      <c r="A315" s="64"/>
      <c r="B315" s="119"/>
      <c r="C315" s="7"/>
      <c r="D315" s="7"/>
      <c r="E315" s="7"/>
      <c r="F315" s="60"/>
      <c r="G315" s="60"/>
      <c r="H315" s="60"/>
      <c r="I315" s="61"/>
      <c r="J315" s="8"/>
      <c r="L315" s="6"/>
      <c r="M315"/>
      <c r="N315"/>
    </row>
    <row r="316" spans="1:14" s="4" customFormat="1" x14ac:dyDescent="0.15">
      <c r="A316" s="64"/>
      <c r="B316" s="119"/>
      <c r="C316" s="7"/>
      <c r="D316" s="7"/>
      <c r="E316" s="7"/>
      <c r="F316" s="60"/>
      <c r="G316" s="60"/>
      <c r="H316" s="60"/>
      <c r="I316" s="61"/>
      <c r="J316" s="8"/>
      <c r="L316" s="6"/>
      <c r="M316"/>
      <c r="N316"/>
    </row>
    <row r="317" spans="1:14" s="4" customFormat="1" x14ac:dyDescent="0.15">
      <c r="A317" s="64"/>
      <c r="B317" s="119"/>
      <c r="C317" s="7"/>
      <c r="D317" s="7"/>
      <c r="E317" s="7"/>
      <c r="F317" s="60"/>
      <c r="G317" s="60"/>
      <c r="H317" s="60"/>
      <c r="I317" s="61"/>
      <c r="J317" s="8"/>
      <c r="L317" s="6"/>
      <c r="M317"/>
      <c r="N317"/>
    </row>
    <row r="318" spans="1:14" s="4" customFormat="1" x14ac:dyDescent="0.15">
      <c r="A318" s="64"/>
      <c r="B318" s="119"/>
      <c r="C318" s="7"/>
      <c r="D318" s="7"/>
      <c r="E318" s="7"/>
      <c r="F318" s="60"/>
      <c r="G318" s="60"/>
      <c r="H318" s="60"/>
      <c r="I318" s="61"/>
      <c r="J318" s="8"/>
      <c r="L318" s="6"/>
      <c r="M318"/>
      <c r="N318"/>
    </row>
    <row r="319" spans="1:14" s="4" customFormat="1" x14ac:dyDescent="0.15">
      <c r="A319" s="64"/>
      <c r="B319" s="119"/>
      <c r="C319" s="7"/>
      <c r="D319" s="7"/>
      <c r="E319" s="7"/>
      <c r="F319" s="60"/>
      <c r="G319" s="60"/>
      <c r="H319" s="60"/>
      <c r="I319" s="61"/>
      <c r="J319" s="8"/>
      <c r="L319" s="6"/>
      <c r="M319"/>
      <c r="N319"/>
    </row>
    <row r="320" spans="1:14" s="4" customFormat="1" x14ac:dyDescent="0.15">
      <c r="A320" s="64"/>
      <c r="B320" s="119"/>
      <c r="C320" s="7"/>
      <c r="D320" s="7"/>
      <c r="E320" s="7"/>
      <c r="F320" s="60"/>
      <c r="G320" s="60"/>
      <c r="H320" s="60"/>
      <c r="I320" s="61"/>
      <c r="J320" s="8"/>
      <c r="L320" s="6"/>
      <c r="M320"/>
      <c r="N320"/>
    </row>
    <row r="321" spans="1:14" s="4" customFormat="1" x14ac:dyDescent="0.15">
      <c r="A321" s="64"/>
      <c r="B321" s="119"/>
      <c r="C321" s="7"/>
      <c r="D321" s="7"/>
      <c r="E321" s="7"/>
      <c r="F321" s="60"/>
      <c r="G321" s="60"/>
      <c r="H321" s="60"/>
      <c r="I321" s="61"/>
      <c r="J321" s="8"/>
      <c r="L321" s="6"/>
      <c r="M321"/>
      <c r="N321"/>
    </row>
    <row r="322" spans="1:14" s="4" customFormat="1" x14ac:dyDescent="0.15">
      <c r="A322" s="64"/>
      <c r="B322" s="119"/>
      <c r="C322" s="7"/>
      <c r="D322" s="7"/>
      <c r="E322" s="7"/>
      <c r="F322" s="60"/>
      <c r="G322" s="60"/>
      <c r="H322" s="60"/>
      <c r="I322" s="61"/>
      <c r="J322" s="8"/>
      <c r="L322" s="6"/>
      <c r="M322"/>
      <c r="N322"/>
    </row>
    <row r="323" spans="1:14" s="4" customFormat="1" x14ac:dyDescent="0.15">
      <c r="A323" s="64"/>
      <c r="B323" s="119"/>
      <c r="C323" s="7"/>
      <c r="D323" s="7"/>
      <c r="E323" s="7"/>
      <c r="F323" s="60"/>
      <c r="G323" s="60"/>
      <c r="H323" s="60"/>
      <c r="I323" s="61"/>
      <c r="J323" s="8"/>
      <c r="L323" s="6"/>
      <c r="M323"/>
      <c r="N323"/>
    </row>
    <row r="324" spans="1:14" s="4" customFormat="1" x14ac:dyDescent="0.15">
      <c r="A324" s="64"/>
      <c r="B324" s="119"/>
      <c r="C324" s="7"/>
      <c r="D324" s="7"/>
      <c r="E324" s="7"/>
      <c r="F324" s="60"/>
      <c r="G324" s="60"/>
      <c r="H324" s="60"/>
      <c r="I324" s="61"/>
      <c r="J324" s="8"/>
      <c r="L324" s="6"/>
      <c r="M324"/>
      <c r="N324"/>
    </row>
    <row r="325" spans="1:14" s="4" customFormat="1" x14ac:dyDescent="0.15">
      <c r="A325" s="64"/>
      <c r="B325" s="119"/>
      <c r="C325" s="7"/>
      <c r="D325" s="7"/>
      <c r="E325" s="7"/>
      <c r="F325" s="60"/>
      <c r="G325" s="60"/>
      <c r="H325" s="60"/>
      <c r="I325" s="61"/>
      <c r="J325" s="8"/>
      <c r="L325" s="6"/>
      <c r="M325"/>
      <c r="N325"/>
    </row>
    <row r="326" spans="1:14" s="4" customFormat="1" x14ac:dyDescent="0.15">
      <c r="A326" s="64"/>
      <c r="B326" s="119"/>
      <c r="C326" s="7"/>
      <c r="D326" s="7"/>
      <c r="E326" s="7"/>
      <c r="F326" s="60"/>
      <c r="G326" s="60"/>
      <c r="H326" s="60"/>
      <c r="I326" s="61"/>
      <c r="J326" s="8"/>
      <c r="L326" s="6"/>
      <c r="M326"/>
      <c r="N326"/>
    </row>
    <row r="327" spans="1:14" s="4" customFormat="1" x14ac:dyDescent="0.15">
      <c r="A327" s="64"/>
      <c r="B327" s="119"/>
      <c r="C327" s="7"/>
      <c r="D327" s="7"/>
      <c r="E327" s="7"/>
      <c r="F327" s="60"/>
      <c r="G327" s="60"/>
      <c r="H327" s="60"/>
      <c r="I327" s="61"/>
      <c r="J327" s="8"/>
      <c r="L327" s="6"/>
      <c r="M327"/>
      <c r="N327"/>
    </row>
    <row r="328" spans="1:14" s="4" customFormat="1" x14ac:dyDescent="0.15">
      <c r="A328" s="64"/>
      <c r="B328" s="119"/>
      <c r="C328" s="7"/>
      <c r="D328" s="7"/>
      <c r="E328" s="7"/>
      <c r="F328" s="60"/>
      <c r="G328" s="60"/>
      <c r="H328" s="60"/>
      <c r="I328" s="61"/>
      <c r="J328" s="8"/>
      <c r="L328" s="6"/>
      <c r="M328"/>
      <c r="N328"/>
    </row>
    <row r="329" spans="1:14" s="4" customFormat="1" x14ac:dyDescent="0.15">
      <c r="A329" s="64"/>
      <c r="B329" s="119"/>
      <c r="C329" s="7"/>
      <c r="D329" s="7"/>
      <c r="E329" s="7"/>
      <c r="F329" s="60"/>
      <c r="G329" s="60"/>
      <c r="H329" s="60"/>
      <c r="I329" s="61"/>
      <c r="J329" s="8"/>
      <c r="L329" s="6"/>
      <c r="M329"/>
      <c r="N329"/>
    </row>
    <row r="330" spans="1:14" s="4" customFormat="1" x14ac:dyDescent="0.15">
      <c r="A330" s="64"/>
      <c r="B330" s="119"/>
      <c r="C330" s="7"/>
      <c r="D330" s="7"/>
      <c r="E330" s="7"/>
      <c r="F330" s="60"/>
      <c r="G330" s="60"/>
      <c r="H330" s="60"/>
      <c r="I330" s="61"/>
      <c r="J330" s="8"/>
      <c r="L330" s="6"/>
      <c r="M330"/>
      <c r="N330"/>
    </row>
    <row r="331" spans="1:14" s="4" customFormat="1" x14ac:dyDescent="0.15">
      <c r="A331" s="64"/>
      <c r="B331" s="119"/>
      <c r="C331" s="7"/>
      <c r="D331" s="7"/>
      <c r="E331" s="7"/>
      <c r="F331" s="60"/>
      <c r="G331" s="60"/>
      <c r="H331" s="60"/>
      <c r="I331" s="61"/>
      <c r="J331" s="8"/>
      <c r="L331" s="6"/>
      <c r="M331"/>
      <c r="N331"/>
    </row>
    <row r="332" spans="1:14" s="4" customFormat="1" x14ac:dyDescent="0.15">
      <c r="A332" s="64"/>
      <c r="B332" s="119"/>
      <c r="C332" s="7"/>
      <c r="D332" s="7"/>
      <c r="E332" s="7"/>
      <c r="F332" s="60"/>
      <c r="G332" s="60"/>
      <c r="H332" s="60"/>
      <c r="I332" s="61"/>
      <c r="J332" s="8"/>
      <c r="L332" s="6"/>
      <c r="M332"/>
      <c r="N332"/>
    </row>
    <row r="333" spans="1:14" s="4" customFormat="1" x14ac:dyDescent="0.15">
      <c r="A333" s="64"/>
      <c r="B333" s="119"/>
      <c r="C333" s="7"/>
      <c r="D333" s="7"/>
      <c r="E333" s="7"/>
      <c r="F333" s="60"/>
      <c r="G333" s="60"/>
      <c r="H333" s="60"/>
      <c r="I333" s="61"/>
      <c r="J333" s="8"/>
      <c r="L333" s="6"/>
      <c r="M333"/>
      <c r="N333"/>
    </row>
    <row r="334" spans="1:14" s="4" customFormat="1" x14ac:dyDescent="0.15">
      <c r="A334" s="64"/>
      <c r="B334" s="119"/>
      <c r="C334" s="7"/>
      <c r="D334" s="7"/>
      <c r="E334" s="7"/>
      <c r="F334" s="60"/>
      <c r="G334" s="60"/>
      <c r="H334" s="60"/>
      <c r="I334" s="61"/>
      <c r="J334" s="8"/>
      <c r="L334" s="6"/>
      <c r="M334"/>
      <c r="N334"/>
    </row>
    <row r="335" spans="1:14" s="4" customFormat="1" x14ac:dyDescent="0.15">
      <c r="A335" s="64"/>
      <c r="B335" s="119"/>
      <c r="C335" s="7"/>
      <c r="D335" s="7"/>
      <c r="E335" s="7"/>
      <c r="F335" s="60"/>
      <c r="G335" s="60"/>
      <c r="H335" s="60"/>
      <c r="I335" s="61"/>
      <c r="J335" s="8"/>
      <c r="L335" s="6"/>
      <c r="M335"/>
      <c r="N335"/>
    </row>
    <row r="336" spans="1:14" s="4" customFormat="1" x14ac:dyDescent="0.15">
      <c r="A336" s="64"/>
      <c r="B336" s="119"/>
      <c r="C336" s="7"/>
      <c r="D336" s="7"/>
      <c r="E336" s="7"/>
      <c r="F336" s="60"/>
      <c r="G336" s="60"/>
      <c r="H336" s="60"/>
      <c r="I336" s="61"/>
      <c r="J336" s="8"/>
      <c r="L336" s="6"/>
      <c r="M336"/>
      <c r="N336"/>
    </row>
    <row r="337" spans="1:14" s="4" customFormat="1" x14ac:dyDescent="0.15">
      <c r="A337" s="64"/>
      <c r="B337" s="119"/>
      <c r="C337" s="7"/>
      <c r="D337" s="7"/>
      <c r="E337" s="7"/>
      <c r="F337" s="60"/>
      <c r="G337" s="60"/>
      <c r="H337" s="60"/>
      <c r="I337" s="61"/>
      <c r="J337" s="8"/>
      <c r="L337" s="6"/>
      <c r="M337"/>
      <c r="N337"/>
    </row>
    <row r="338" spans="1:14" s="4" customFormat="1" x14ac:dyDescent="0.15">
      <c r="A338" s="64"/>
      <c r="B338" s="119"/>
      <c r="C338" s="7"/>
      <c r="D338" s="7"/>
      <c r="E338" s="7"/>
      <c r="F338" s="60"/>
      <c r="G338" s="60"/>
      <c r="H338" s="60"/>
      <c r="I338" s="61"/>
      <c r="J338" s="8"/>
      <c r="L338" s="6"/>
      <c r="M338"/>
      <c r="N338"/>
    </row>
    <row r="339" spans="1:14" s="4" customFormat="1" x14ac:dyDescent="0.15">
      <c r="A339" s="64"/>
      <c r="B339" s="119"/>
      <c r="C339" s="7"/>
      <c r="D339" s="7"/>
      <c r="E339" s="7"/>
      <c r="F339" s="60"/>
      <c r="G339" s="60"/>
      <c r="H339" s="60"/>
      <c r="I339" s="61"/>
      <c r="J339" s="8"/>
      <c r="L339" s="6"/>
      <c r="M339"/>
      <c r="N339"/>
    </row>
    <row r="340" spans="1:14" s="4" customFormat="1" x14ac:dyDescent="0.15">
      <c r="A340" s="64"/>
      <c r="B340" s="119"/>
      <c r="C340" s="7"/>
      <c r="D340" s="7"/>
      <c r="E340" s="7"/>
      <c r="F340" s="60"/>
      <c r="G340" s="60"/>
      <c r="H340" s="60"/>
      <c r="I340" s="61"/>
      <c r="J340" s="8"/>
      <c r="L340" s="6"/>
      <c r="M340"/>
      <c r="N340"/>
    </row>
    <row r="341" spans="1:14" s="4" customFormat="1" x14ac:dyDescent="0.15">
      <c r="A341" s="64"/>
      <c r="B341" s="119"/>
      <c r="C341" s="7"/>
      <c r="D341" s="7"/>
      <c r="E341" s="7"/>
      <c r="F341" s="60"/>
      <c r="G341" s="60"/>
      <c r="H341" s="60"/>
      <c r="I341" s="61"/>
      <c r="J341" s="8"/>
      <c r="L341" s="6"/>
      <c r="M341"/>
      <c r="N341"/>
    </row>
    <row r="342" spans="1:14" s="4" customFormat="1" x14ac:dyDescent="0.15">
      <c r="A342" s="64"/>
      <c r="B342" s="119"/>
      <c r="C342" s="7"/>
      <c r="D342" s="7"/>
      <c r="E342" s="7"/>
      <c r="F342" s="60"/>
      <c r="G342" s="60"/>
      <c r="H342" s="60"/>
      <c r="I342" s="61"/>
      <c r="J342" s="8"/>
      <c r="L342" s="6"/>
      <c r="M342"/>
      <c r="N342"/>
    </row>
    <row r="343" spans="1:14" s="4" customFormat="1" x14ac:dyDescent="0.15">
      <c r="A343" s="64"/>
      <c r="B343" s="119"/>
      <c r="C343" s="7"/>
      <c r="D343" s="7"/>
      <c r="E343" s="7"/>
      <c r="F343" s="60"/>
      <c r="G343" s="60"/>
      <c r="H343" s="60"/>
      <c r="I343" s="61"/>
      <c r="J343" s="8"/>
      <c r="L343" s="6"/>
      <c r="M343"/>
      <c r="N343"/>
    </row>
    <row r="344" spans="1:14" s="4" customFormat="1" x14ac:dyDescent="0.15">
      <c r="A344" s="64"/>
      <c r="B344" s="119"/>
      <c r="C344" s="7"/>
      <c r="D344" s="7"/>
      <c r="E344" s="7"/>
      <c r="F344" s="60"/>
      <c r="G344" s="60"/>
      <c r="H344" s="60"/>
      <c r="I344" s="61"/>
      <c r="J344" s="8"/>
      <c r="L344" s="6"/>
      <c r="M344"/>
      <c r="N344"/>
    </row>
    <row r="345" spans="1:14" s="4" customFormat="1" x14ac:dyDescent="0.15">
      <c r="A345" s="64"/>
      <c r="B345" s="119"/>
      <c r="C345" s="7"/>
      <c r="D345" s="7"/>
      <c r="E345" s="7"/>
      <c r="F345" s="60"/>
      <c r="G345" s="60"/>
      <c r="H345" s="60"/>
      <c r="I345" s="61"/>
      <c r="J345" s="8"/>
      <c r="L345" s="6"/>
      <c r="M345"/>
      <c r="N345"/>
    </row>
    <row r="346" spans="1:14" s="4" customFormat="1" x14ac:dyDescent="0.15">
      <c r="A346" s="64"/>
      <c r="B346" s="119"/>
      <c r="C346" s="7"/>
      <c r="D346" s="7"/>
      <c r="E346" s="7"/>
      <c r="F346" s="60"/>
      <c r="G346" s="60"/>
      <c r="H346" s="60"/>
      <c r="I346" s="61"/>
      <c r="J346" s="8"/>
      <c r="L346" s="6"/>
      <c r="M346"/>
      <c r="N346"/>
    </row>
    <row r="347" spans="1:14" s="4" customFormat="1" x14ac:dyDescent="0.15">
      <c r="A347" s="64"/>
      <c r="B347" s="119"/>
      <c r="C347" s="7"/>
      <c r="D347" s="7"/>
      <c r="E347" s="7"/>
      <c r="F347" s="60"/>
      <c r="G347" s="60"/>
      <c r="H347" s="60"/>
      <c r="I347" s="61"/>
      <c r="J347" s="8"/>
      <c r="L347" s="6"/>
      <c r="M347"/>
      <c r="N347"/>
    </row>
    <row r="348" spans="1:14" s="4" customFormat="1" x14ac:dyDescent="0.15">
      <c r="A348" s="64"/>
      <c r="B348" s="119"/>
      <c r="C348" s="7"/>
      <c r="D348" s="7"/>
      <c r="E348" s="7"/>
      <c r="F348" s="60"/>
      <c r="G348" s="60"/>
      <c r="H348" s="60"/>
      <c r="I348" s="61"/>
      <c r="J348" s="8"/>
      <c r="L348" s="6"/>
      <c r="M348"/>
      <c r="N348"/>
    </row>
    <row r="349" spans="1:14" s="4" customFormat="1" x14ac:dyDescent="0.15">
      <c r="A349" s="64"/>
      <c r="B349" s="119"/>
      <c r="C349" s="7"/>
      <c r="D349" s="7"/>
      <c r="E349" s="7"/>
      <c r="F349" s="60"/>
      <c r="G349" s="60"/>
      <c r="H349" s="60"/>
      <c r="I349" s="61"/>
      <c r="J349" s="8"/>
      <c r="L349" s="6"/>
      <c r="M349"/>
      <c r="N349"/>
    </row>
    <row r="350" spans="1:14" s="4" customFormat="1" x14ac:dyDescent="0.15">
      <c r="A350" s="64"/>
      <c r="B350" s="119"/>
      <c r="C350" s="7"/>
      <c r="D350" s="7"/>
      <c r="E350" s="7"/>
      <c r="F350" s="60"/>
      <c r="G350" s="60"/>
      <c r="H350" s="60"/>
      <c r="I350" s="61"/>
      <c r="J350" s="8"/>
      <c r="L350" s="6"/>
      <c r="M350"/>
      <c r="N350"/>
    </row>
    <row r="351" spans="1:14" s="4" customFormat="1" x14ac:dyDescent="0.15">
      <c r="A351" s="64"/>
      <c r="B351" s="119"/>
      <c r="C351" s="7"/>
      <c r="D351" s="7"/>
      <c r="E351" s="7"/>
      <c r="F351" s="60"/>
      <c r="G351" s="60"/>
      <c r="H351" s="60"/>
      <c r="I351" s="61"/>
      <c r="J351" s="8"/>
      <c r="L351" s="6"/>
      <c r="M351"/>
      <c r="N351"/>
    </row>
    <row r="352" spans="1:14" s="4" customFormat="1" x14ac:dyDescent="0.15">
      <c r="A352" s="64"/>
      <c r="B352" s="119"/>
      <c r="C352" s="7"/>
      <c r="D352" s="7"/>
      <c r="E352" s="7"/>
      <c r="F352" s="60"/>
      <c r="G352" s="60"/>
      <c r="H352" s="60"/>
      <c r="I352" s="61"/>
      <c r="J352" s="8"/>
      <c r="L352" s="6"/>
      <c r="M352"/>
      <c r="N352"/>
    </row>
    <row r="353" spans="1:14" s="4" customFormat="1" x14ac:dyDescent="0.15">
      <c r="A353" s="64"/>
      <c r="B353" s="119"/>
      <c r="C353" s="7"/>
      <c r="D353" s="7"/>
      <c r="E353" s="7"/>
      <c r="F353" s="60"/>
      <c r="G353" s="60"/>
      <c r="H353" s="60"/>
      <c r="I353" s="61"/>
      <c r="J353" s="8"/>
      <c r="L353" s="6"/>
      <c r="M353"/>
      <c r="N353"/>
    </row>
    <row r="354" spans="1:14" s="4" customFormat="1" x14ac:dyDescent="0.15">
      <c r="A354" s="64"/>
      <c r="B354" s="119"/>
      <c r="C354" s="7"/>
      <c r="D354" s="7"/>
      <c r="E354" s="7"/>
      <c r="F354" s="60"/>
      <c r="G354" s="60"/>
      <c r="H354" s="60"/>
      <c r="I354" s="61"/>
      <c r="J354" s="8"/>
      <c r="L354" s="6"/>
      <c r="M354"/>
      <c r="N354"/>
    </row>
    <row r="355" spans="1:14" s="4" customFormat="1" x14ac:dyDescent="0.15">
      <c r="A355" s="64"/>
      <c r="B355" s="119"/>
      <c r="C355" s="7"/>
      <c r="D355" s="7"/>
      <c r="E355" s="7"/>
      <c r="F355" s="60"/>
      <c r="G355" s="60"/>
      <c r="H355" s="60"/>
      <c r="I355" s="61"/>
      <c r="J355" s="8"/>
      <c r="L355" s="6"/>
      <c r="M355"/>
      <c r="N355"/>
    </row>
    <row r="356" spans="1:14" s="4" customFormat="1" x14ac:dyDescent="0.15">
      <c r="A356" s="64"/>
      <c r="B356" s="119"/>
      <c r="C356" s="7"/>
      <c r="D356" s="7"/>
      <c r="E356" s="7"/>
      <c r="F356" s="60"/>
      <c r="G356" s="60"/>
      <c r="H356" s="60"/>
      <c r="I356" s="61"/>
      <c r="J356" s="8"/>
      <c r="L356" s="6"/>
      <c r="M356"/>
      <c r="N356"/>
    </row>
    <row r="357" spans="1:14" s="4" customFormat="1" x14ac:dyDescent="0.15">
      <c r="A357" s="64"/>
      <c r="B357" s="119"/>
      <c r="C357" s="7"/>
      <c r="D357" s="7"/>
      <c r="E357" s="7"/>
      <c r="F357" s="60"/>
      <c r="G357" s="60"/>
      <c r="H357" s="60"/>
      <c r="I357" s="61"/>
      <c r="J357" s="8"/>
      <c r="L357" s="6"/>
      <c r="M357"/>
      <c r="N357"/>
    </row>
    <row r="358" spans="1:14" s="4" customFormat="1" x14ac:dyDescent="0.15">
      <c r="A358" s="64"/>
      <c r="B358" s="119"/>
      <c r="C358" s="7"/>
      <c r="D358" s="7"/>
      <c r="E358" s="7"/>
      <c r="F358" s="60"/>
      <c r="G358" s="60"/>
      <c r="H358" s="60"/>
      <c r="I358" s="61"/>
      <c r="J358" s="8"/>
      <c r="L358" s="6"/>
      <c r="M358"/>
      <c r="N358"/>
    </row>
    <row r="359" spans="1:14" s="4" customFormat="1" x14ac:dyDescent="0.15">
      <c r="A359" s="64"/>
      <c r="B359" s="119"/>
      <c r="C359" s="7"/>
      <c r="D359" s="7"/>
      <c r="E359" s="7"/>
      <c r="F359" s="60"/>
      <c r="G359" s="60"/>
      <c r="H359" s="60"/>
      <c r="I359" s="61"/>
      <c r="J359" s="8"/>
      <c r="L359" s="6"/>
      <c r="M359"/>
      <c r="N359"/>
    </row>
    <row r="360" spans="1:14" s="4" customFormat="1" x14ac:dyDescent="0.15">
      <c r="A360" s="64"/>
      <c r="B360" s="119"/>
      <c r="C360" s="7"/>
      <c r="D360" s="7"/>
      <c r="E360" s="7"/>
      <c r="F360" s="60"/>
      <c r="G360" s="60"/>
      <c r="H360" s="60"/>
      <c r="I360" s="61"/>
      <c r="J360" s="8"/>
      <c r="L360" s="6"/>
      <c r="M360"/>
      <c r="N360"/>
    </row>
    <row r="361" spans="1:14" s="4" customFormat="1" x14ac:dyDescent="0.15">
      <c r="A361" s="64"/>
      <c r="B361" s="119"/>
      <c r="C361" s="7"/>
      <c r="D361" s="7"/>
      <c r="E361" s="7"/>
      <c r="F361" s="60"/>
      <c r="G361" s="60"/>
      <c r="H361" s="60"/>
      <c r="I361" s="61"/>
      <c r="J361" s="8"/>
      <c r="L361" s="6"/>
      <c r="M361"/>
      <c r="N361"/>
    </row>
    <row r="362" spans="1:14" s="4" customFormat="1" x14ac:dyDescent="0.15">
      <c r="A362" s="64"/>
      <c r="B362" s="119"/>
      <c r="C362" s="7"/>
      <c r="D362" s="7"/>
      <c r="E362" s="7"/>
      <c r="F362" s="60"/>
      <c r="G362" s="60"/>
      <c r="H362" s="60"/>
      <c r="I362" s="61"/>
      <c r="J362" s="8"/>
      <c r="L362" s="6"/>
      <c r="M362"/>
      <c r="N362"/>
    </row>
    <row r="363" spans="1:14" s="4" customFormat="1" x14ac:dyDescent="0.15">
      <c r="A363" s="64"/>
      <c r="B363" s="119"/>
      <c r="C363" s="7"/>
      <c r="D363" s="7"/>
      <c r="E363" s="7"/>
      <c r="F363" s="60"/>
      <c r="G363" s="60"/>
      <c r="H363" s="60"/>
      <c r="I363" s="61"/>
      <c r="J363" s="8"/>
      <c r="L363" s="6"/>
      <c r="M363"/>
      <c r="N363"/>
    </row>
    <row r="364" spans="1:14" s="4" customFormat="1" x14ac:dyDescent="0.15">
      <c r="A364" s="64"/>
      <c r="B364" s="119"/>
      <c r="C364" s="7"/>
      <c r="D364" s="7"/>
      <c r="E364" s="7"/>
      <c r="F364" s="60"/>
      <c r="G364" s="60"/>
      <c r="H364" s="60"/>
      <c r="I364" s="61"/>
      <c r="J364" s="8"/>
      <c r="L364" s="6"/>
      <c r="M364"/>
      <c r="N364"/>
    </row>
    <row r="365" spans="1:14" s="4" customFormat="1" x14ac:dyDescent="0.15">
      <c r="A365" s="64"/>
      <c r="B365" s="119"/>
      <c r="C365" s="7"/>
      <c r="D365" s="7"/>
      <c r="E365" s="7"/>
      <c r="F365" s="60"/>
      <c r="G365" s="60"/>
      <c r="H365" s="60"/>
      <c r="I365" s="61"/>
      <c r="J365" s="8"/>
      <c r="L365" s="6"/>
      <c r="M365"/>
      <c r="N365"/>
    </row>
    <row r="366" spans="1:14" s="4" customFormat="1" x14ac:dyDescent="0.15">
      <c r="A366" s="64"/>
      <c r="B366" s="119"/>
      <c r="C366" s="7"/>
      <c r="D366" s="7"/>
      <c r="E366" s="7"/>
      <c r="F366" s="60"/>
      <c r="G366" s="60"/>
      <c r="H366" s="60"/>
      <c r="I366" s="61"/>
      <c r="J366" s="8"/>
      <c r="L366" s="6"/>
      <c r="M366"/>
      <c r="N366"/>
    </row>
    <row r="367" spans="1:14" s="4" customFormat="1" x14ac:dyDescent="0.15">
      <c r="A367" s="64"/>
      <c r="B367" s="119"/>
      <c r="C367" s="7"/>
      <c r="D367" s="7"/>
      <c r="E367" s="7"/>
      <c r="F367" s="60"/>
      <c r="G367" s="60"/>
      <c r="H367" s="60"/>
      <c r="I367" s="61"/>
      <c r="J367" s="8"/>
      <c r="L367" s="6"/>
      <c r="M367"/>
      <c r="N367"/>
    </row>
    <row r="368" spans="1:14" s="4" customFormat="1" x14ac:dyDescent="0.15">
      <c r="A368" s="64"/>
      <c r="B368" s="119"/>
      <c r="C368" s="7"/>
      <c r="D368" s="7"/>
      <c r="E368" s="7"/>
      <c r="F368" s="60"/>
      <c r="G368" s="60"/>
      <c r="H368" s="60"/>
      <c r="I368" s="61"/>
      <c r="J368" s="8"/>
      <c r="L368" s="6"/>
      <c r="M368"/>
      <c r="N368"/>
    </row>
    <row r="369" spans="1:14" s="4" customFormat="1" x14ac:dyDescent="0.15">
      <c r="A369" s="64"/>
      <c r="B369" s="119"/>
      <c r="C369" s="7"/>
      <c r="D369" s="7"/>
      <c r="E369" s="7"/>
      <c r="F369" s="60"/>
      <c r="G369" s="60"/>
      <c r="H369" s="60"/>
      <c r="I369" s="61"/>
      <c r="J369" s="8"/>
      <c r="L369" s="6"/>
      <c r="M369"/>
      <c r="N369"/>
    </row>
    <row r="370" spans="1:14" s="4" customFormat="1" x14ac:dyDescent="0.15">
      <c r="A370" s="64"/>
      <c r="B370" s="119"/>
      <c r="C370" s="7"/>
      <c r="D370" s="7"/>
      <c r="E370" s="7"/>
      <c r="F370" s="60"/>
      <c r="G370" s="60"/>
      <c r="H370" s="60"/>
      <c r="I370" s="61"/>
      <c r="J370" s="8"/>
      <c r="L370" s="6"/>
      <c r="M370"/>
      <c r="N370"/>
    </row>
    <row r="371" spans="1:14" s="4" customFormat="1" x14ac:dyDescent="0.15">
      <c r="A371" s="64"/>
      <c r="B371" s="119"/>
      <c r="C371" s="7"/>
      <c r="D371" s="7"/>
      <c r="E371" s="7"/>
      <c r="F371" s="60"/>
      <c r="G371" s="60"/>
      <c r="H371" s="60"/>
      <c r="I371" s="61"/>
      <c r="J371" s="8"/>
      <c r="L371" s="6"/>
      <c r="M371"/>
      <c r="N371"/>
    </row>
    <row r="372" spans="1:14" s="4" customFormat="1" x14ac:dyDescent="0.15">
      <c r="A372" s="64"/>
      <c r="B372" s="119"/>
      <c r="C372" s="7"/>
      <c r="D372" s="7"/>
      <c r="E372" s="7"/>
      <c r="F372" s="60"/>
      <c r="G372" s="60"/>
      <c r="H372" s="60"/>
      <c r="I372" s="61"/>
      <c r="J372" s="8"/>
      <c r="L372" s="6"/>
      <c r="M372"/>
      <c r="N372"/>
    </row>
    <row r="373" spans="1:14" s="4" customFormat="1" x14ac:dyDescent="0.15">
      <c r="A373" s="64"/>
      <c r="B373" s="119"/>
      <c r="C373" s="7"/>
      <c r="D373" s="7"/>
      <c r="E373" s="7"/>
      <c r="F373" s="60"/>
      <c r="G373" s="60"/>
      <c r="H373" s="60"/>
      <c r="I373" s="61"/>
      <c r="J373" s="8"/>
      <c r="L373" s="6"/>
      <c r="M373"/>
      <c r="N373"/>
    </row>
    <row r="374" spans="1:14" s="4" customFormat="1" x14ac:dyDescent="0.15">
      <c r="A374" s="64"/>
      <c r="B374" s="119"/>
      <c r="C374" s="7"/>
      <c r="D374" s="7"/>
      <c r="E374" s="7"/>
      <c r="F374" s="60"/>
      <c r="G374" s="60"/>
      <c r="H374" s="60"/>
      <c r="I374" s="61"/>
      <c r="J374" s="8"/>
      <c r="L374" s="6"/>
      <c r="M374"/>
      <c r="N374"/>
    </row>
    <row r="375" spans="1:14" s="4" customFormat="1" x14ac:dyDescent="0.15">
      <c r="A375" s="64"/>
      <c r="B375" s="119"/>
      <c r="C375" s="7"/>
      <c r="D375" s="7"/>
      <c r="E375" s="7"/>
      <c r="F375" s="60"/>
      <c r="G375" s="60"/>
      <c r="H375" s="60"/>
      <c r="I375" s="61"/>
      <c r="J375" s="8"/>
      <c r="L375" s="6"/>
      <c r="M375"/>
      <c r="N375"/>
    </row>
    <row r="376" spans="1:14" s="4" customFormat="1" x14ac:dyDescent="0.15">
      <c r="A376" s="64"/>
      <c r="B376" s="119"/>
      <c r="C376" s="7"/>
      <c r="D376" s="7"/>
      <c r="E376" s="7"/>
      <c r="F376" s="60"/>
      <c r="G376" s="60"/>
      <c r="H376" s="60"/>
      <c r="I376" s="61"/>
      <c r="J376" s="8"/>
      <c r="L376" s="6"/>
      <c r="M376"/>
      <c r="N376"/>
    </row>
    <row r="377" spans="1:14" s="4" customFormat="1" x14ac:dyDescent="0.15">
      <c r="A377" s="64"/>
      <c r="B377" s="119"/>
      <c r="C377" s="7"/>
      <c r="D377" s="7"/>
      <c r="E377" s="7"/>
      <c r="F377" s="60"/>
      <c r="G377" s="60"/>
      <c r="H377" s="60"/>
      <c r="I377" s="61"/>
      <c r="J377" s="8"/>
      <c r="L377" s="6"/>
      <c r="M377"/>
      <c r="N377"/>
    </row>
    <row r="378" spans="1:14" s="4" customFormat="1" x14ac:dyDescent="0.15">
      <c r="A378" s="64"/>
      <c r="B378" s="119"/>
      <c r="C378" s="7"/>
      <c r="D378" s="7"/>
      <c r="E378" s="7"/>
      <c r="F378" s="60"/>
      <c r="G378" s="60"/>
      <c r="H378" s="60"/>
      <c r="I378" s="61"/>
      <c r="J378" s="8"/>
      <c r="L378" s="6"/>
      <c r="M378"/>
      <c r="N378"/>
    </row>
    <row r="379" spans="1:14" s="4" customFormat="1" x14ac:dyDescent="0.15">
      <c r="A379" s="64"/>
      <c r="B379" s="119"/>
      <c r="C379" s="7"/>
      <c r="D379" s="7"/>
      <c r="E379" s="7"/>
      <c r="F379" s="60"/>
      <c r="G379" s="60"/>
      <c r="H379" s="60"/>
      <c r="I379" s="61"/>
      <c r="J379" s="8"/>
      <c r="L379" s="6"/>
      <c r="M379"/>
      <c r="N379"/>
    </row>
    <row r="380" spans="1:14" s="4" customFormat="1" x14ac:dyDescent="0.15">
      <c r="A380" s="64"/>
      <c r="B380" s="119"/>
      <c r="C380" s="7"/>
      <c r="D380" s="7"/>
      <c r="E380" s="7"/>
      <c r="F380" s="60"/>
      <c r="G380" s="60"/>
      <c r="H380" s="60"/>
      <c r="I380" s="61"/>
      <c r="J380" s="8"/>
      <c r="L380" s="6"/>
      <c r="M380"/>
      <c r="N380"/>
    </row>
    <row r="381" spans="1:14" s="4" customFormat="1" x14ac:dyDescent="0.15">
      <c r="A381" s="64"/>
      <c r="B381" s="119"/>
      <c r="C381" s="7"/>
      <c r="D381" s="7"/>
      <c r="E381" s="7"/>
      <c r="F381" s="60"/>
      <c r="G381" s="60"/>
      <c r="H381" s="60"/>
      <c r="I381" s="61"/>
      <c r="J381" s="8"/>
      <c r="L381" s="6"/>
      <c r="M381"/>
      <c r="N381"/>
    </row>
    <row r="382" spans="1:14" s="4" customFormat="1" x14ac:dyDescent="0.15">
      <c r="A382" s="64"/>
      <c r="B382" s="119"/>
      <c r="C382" s="7"/>
      <c r="D382" s="7"/>
      <c r="E382" s="7"/>
      <c r="F382" s="60"/>
      <c r="G382" s="60"/>
      <c r="H382" s="60"/>
      <c r="I382" s="61"/>
      <c r="J382" s="8"/>
      <c r="L382" s="6"/>
      <c r="M382"/>
      <c r="N382"/>
    </row>
    <row r="383" spans="1:14" s="4" customFormat="1" x14ac:dyDescent="0.15">
      <c r="A383" s="64"/>
      <c r="B383" s="119"/>
      <c r="C383" s="7"/>
      <c r="D383" s="7"/>
      <c r="E383" s="7"/>
      <c r="F383" s="60"/>
      <c r="G383" s="60"/>
      <c r="H383" s="60"/>
      <c r="I383" s="61"/>
      <c r="J383" s="8"/>
      <c r="L383" s="6"/>
      <c r="M383"/>
      <c r="N383"/>
    </row>
    <row r="384" spans="1:14" s="4" customFormat="1" x14ac:dyDescent="0.15">
      <c r="A384" s="64"/>
      <c r="B384" s="119"/>
      <c r="C384" s="7"/>
      <c r="D384" s="7"/>
      <c r="E384" s="7"/>
      <c r="F384" s="60"/>
      <c r="G384" s="60"/>
      <c r="H384" s="60"/>
      <c r="I384" s="61"/>
      <c r="J384" s="8"/>
      <c r="L384" s="6"/>
      <c r="M384"/>
      <c r="N384"/>
    </row>
    <row r="385" spans="1:14" s="4" customFormat="1" x14ac:dyDescent="0.15">
      <c r="A385" s="64"/>
      <c r="B385" s="119"/>
      <c r="C385" s="7"/>
      <c r="D385" s="7"/>
      <c r="E385" s="7"/>
      <c r="F385" s="60"/>
      <c r="G385" s="60"/>
      <c r="H385" s="60"/>
      <c r="I385" s="61"/>
      <c r="J385" s="8"/>
      <c r="L385" s="6"/>
      <c r="M385"/>
      <c r="N385"/>
    </row>
    <row r="386" spans="1:14" s="4" customFormat="1" x14ac:dyDescent="0.15">
      <c r="A386" s="64"/>
      <c r="B386" s="119"/>
      <c r="C386" s="7"/>
      <c r="D386" s="7"/>
      <c r="E386" s="7"/>
      <c r="F386" s="60"/>
      <c r="G386" s="60"/>
      <c r="H386" s="60"/>
      <c r="I386" s="61"/>
      <c r="J386" s="8"/>
      <c r="L386" s="6"/>
      <c r="M386"/>
      <c r="N386"/>
    </row>
    <row r="387" spans="1:14" s="4" customFormat="1" x14ac:dyDescent="0.15">
      <c r="A387" s="64"/>
      <c r="B387" s="119"/>
      <c r="C387" s="7"/>
      <c r="D387" s="7"/>
      <c r="E387" s="7"/>
      <c r="F387" s="60"/>
      <c r="G387" s="60"/>
      <c r="H387" s="60"/>
      <c r="I387" s="61"/>
      <c r="J387" s="8"/>
      <c r="L387" s="6"/>
      <c r="M387"/>
      <c r="N387"/>
    </row>
    <row r="388" spans="1:14" s="4" customFormat="1" x14ac:dyDescent="0.15">
      <c r="A388" s="64"/>
      <c r="B388" s="119"/>
      <c r="C388" s="7"/>
      <c r="D388" s="7"/>
      <c r="E388" s="7"/>
      <c r="F388" s="60"/>
      <c r="G388" s="60"/>
      <c r="H388" s="60"/>
      <c r="I388" s="61"/>
      <c r="J388" s="8"/>
      <c r="L388" s="6"/>
      <c r="M388"/>
      <c r="N388"/>
    </row>
    <row r="389" spans="1:14" s="4" customFormat="1" x14ac:dyDescent="0.15">
      <c r="A389" s="64"/>
      <c r="B389" s="119"/>
      <c r="C389" s="7"/>
      <c r="D389" s="7"/>
      <c r="E389" s="7"/>
      <c r="F389" s="60"/>
      <c r="G389" s="60"/>
      <c r="H389" s="60"/>
      <c r="I389" s="61"/>
      <c r="J389" s="8"/>
      <c r="L389" s="6"/>
      <c r="M389"/>
      <c r="N389"/>
    </row>
    <row r="390" spans="1:14" s="4" customFormat="1" x14ac:dyDescent="0.15">
      <c r="A390" s="64"/>
      <c r="B390" s="119"/>
      <c r="C390" s="7"/>
      <c r="D390" s="7"/>
      <c r="E390" s="7"/>
      <c r="F390" s="60"/>
      <c r="G390" s="60"/>
      <c r="H390" s="60"/>
      <c r="I390" s="61"/>
      <c r="J390" s="8"/>
      <c r="L390" s="6"/>
      <c r="M390"/>
      <c r="N390"/>
    </row>
    <row r="391" spans="1:14" s="4" customFormat="1" x14ac:dyDescent="0.15">
      <c r="A391" s="64"/>
      <c r="B391" s="119"/>
      <c r="C391" s="7"/>
      <c r="D391" s="7"/>
      <c r="E391" s="7"/>
      <c r="F391" s="60"/>
      <c r="G391" s="60"/>
      <c r="H391" s="60"/>
      <c r="I391" s="61"/>
      <c r="J391" s="8"/>
      <c r="L391" s="6"/>
      <c r="M391"/>
      <c r="N391"/>
    </row>
    <row r="392" spans="1:14" s="4" customFormat="1" x14ac:dyDescent="0.15">
      <c r="A392" s="64"/>
      <c r="B392" s="119"/>
      <c r="C392" s="7"/>
      <c r="D392" s="7"/>
      <c r="E392" s="7"/>
      <c r="F392" s="60"/>
      <c r="G392" s="60"/>
      <c r="H392" s="60"/>
      <c r="I392" s="61"/>
      <c r="J392" s="8"/>
      <c r="L392" s="6"/>
      <c r="M392"/>
      <c r="N392"/>
    </row>
    <row r="393" spans="1:14" s="4" customFormat="1" x14ac:dyDescent="0.15">
      <c r="A393" s="64"/>
      <c r="B393" s="119"/>
      <c r="C393" s="7"/>
      <c r="D393" s="7"/>
      <c r="E393" s="7"/>
      <c r="F393" s="60"/>
      <c r="G393" s="60"/>
      <c r="H393" s="60"/>
      <c r="I393" s="61"/>
      <c r="J393" s="8"/>
      <c r="L393" s="6"/>
      <c r="M393"/>
      <c r="N393"/>
    </row>
    <row r="394" spans="1:14" s="4" customFormat="1" x14ac:dyDescent="0.15">
      <c r="A394" s="64"/>
      <c r="B394" s="119"/>
      <c r="C394" s="7"/>
      <c r="D394" s="7"/>
      <c r="E394" s="7"/>
      <c r="F394" s="60"/>
      <c r="G394" s="60"/>
      <c r="H394" s="60"/>
      <c r="I394" s="61"/>
      <c r="J394" s="8"/>
      <c r="L394" s="6"/>
      <c r="M394"/>
      <c r="N394"/>
    </row>
    <row r="395" spans="1:14" s="4" customFormat="1" x14ac:dyDescent="0.15">
      <c r="A395" s="64"/>
      <c r="B395" s="119"/>
      <c r="C395" s="7"/>
      <c r="D395" s="7"/>
      <c r="E395" s="7"/>
      <c r="F395" s="60"/>
      <c r="G395" s="60"/>
      <c r="H395" s="60"/>
      <c r="I395" s="61"/>
      <c r="J395" s="8"/>
      <c r="L395" s="6"/>
      <c r="M395"/>
      <c r="N395"/>
    </row>
    <row r="396" spans="1:14" s="4" customFormat="1" x14ac:dyDescent="0.15">
      <c r="A396" s="64"/>
      <c r="B396" s="119"/>
      <c r="C396" s="7"/>
      <c r="D396" s="7"/>
      <c r="E396" s="7"/>
      <c r="F396" s="60"/>
      <c r="G396" s="60"/>
      <c r="H396" s="60"/>
      <c r="I396" s="61"/>
      <c r="J396" s="8"/>
      <c r="L396" s="6"/>
      <c r="M396"/>
      <c r="N396"/>
    </row>
    <row r="397" spans="1:14" s="4" customFormat="1" x14ac:dyDescent="0.15">
      <c r="A397" s="64"/>
      <c r="B397" s="119"/>
      <c r="C397" s="7"/>
      <c r="D397" s="7"/>
      <c r="E397" s="7"/>
      <c r="F397" s="60"/>
      <c r="G397" s="60"/>
      <c r="H397" s="60"/>
      <c r="I397" s="61"/>
      <c r="J397" s="8"/>
      <c r="L397" s="6"/>
      <c r="M397"/>
      <c r="N397"/>
    </row>
    <row r="398" spans="1:14" s="4" customFormat="1" x14ac:dyDescent="0.15">
      <c r="A398" s="64"/>
      <c r="B398" s="119"/>
      <c r="C398" s="7"/>
      <c r="D398" s="7"/>
      <c r="E398" s="7"/>
      <c r="F398" s="60"/>
      <c r="G398" s="60"/>
      <c r="H398" s="60"/>
      <c r="I398" s="61"/>
      <c r="J398" s="8"/>
      <c r="L398" s="6"/>
      <c r="M398"/>
      <c r="N398"/>
    </row>
    <row r="399" spans="1:14" s="4" customFormat="1" x14ac:dyDescent="0.15">
      <c r="A399" s="64"/>
      <c r="B399" s="119"/>
      <c r="C399" s="7"/>
      <c r="D399" s="7"/>
      <c r="E399" s="7"/>
      <c r="F399" s="60"/>
      <c r="G399" s="60"/>
      <c r="H399" s="60"/>
      <c r="I399" s="61"/>
      <c r="J399" s="8"/>
      <c r="L399" s="6"/>
      <c r="M399"/>
      <c r="N399"/>
    </row>
    <row r="400" spans="1:14" s="4" customFormat="1" x14ac:dyDescent="0.15">
      <c r="A400" s="64"/>
      <c r="B400" s="119"/>
      <c r="C400" s="7"/>
      <c r="D400" s="7"/>
      <c r="E400" s="7"/>
      <c r="F400" s="60"/>
      <c r="G400" s="60"/>
      <c r="H400" s="60"/>
      <c r="I400" s="61"/>
      <c r="J400" s="8"/>
      <c r="L400" s="6"/>
      <c r="M400"/>
      <c r="N400"/>
    </row>
    <row r="401" spans="1:14" s="4" customFormat="1" x14ac:dyDescent="0.15">
      <c r="A401" s="64"/>
      <c r="B401" s="119"/>
      <c r="C401" s="7"/>
      <c r="D401" s="7"/>
      <c r="E401" s="7"/>
      <c r="F401" s="60"/>
      <c r="G401" s="60"/>
      <c r="H401" s="60"/>
      <c r="I401" s="61"/>
      <c r="J401" s="8"/>
      <c r="L401" s="6"/>
      <c r="M401"/>
      <c r="N401"/>
    </row>
    <row r="402" spans="1:14" s="4" customFormat="1" x14ac:dyDescent="0.15">
      <c r="A402" s="64"/>
      <c r="B402" s="119"/>
      <c r="C402" s="7"/>
      <c r="D402" s="7"/>
      <c r="E402" s="7"/>
      <c r="F402" s="60"/>
      <c r="G402" s="60"/>
      <c r="H402" s="60"/>
      <c r="I402" s="61"/>
      <c r="J402" s="8"/>
      <c r="L402" s="6"/>
      <c r="M402"/>
      <c r="N402"/>
    </row>
    <row r="403" spans="1:14" s="4" customFormat="1" x14ac:dyDescent="0.15">
      <c r="A403" s="64"/>
      <c r="B403" s="119"/>
      <c r="C403" s="7"/>
      <c r="D403" s="7"/>
      <c r="E403" s="7"/>
      <c r="F403" s="60"/>
      <c r="G403" s="60"/>
      <c r="H403" s="60"/>
      <c r="I403" s="61"/>
      <c r="J403" s="8"/>
      <c r="L403" s="6"/>
      <c r="M403"/>
      <c r="N403"/>
    </row>
    <row r="404" spans="1:14" s="4" customFormat="1" x14ac:dyDescent="0.15">
      <c r="A404" s="64"/>
      <c r="B404" s="119"/>
      <c r="C404" s="7"/>
      <c r="D404" s="7"/>
      <c r="E404" s="7"/>
      <c r="F404" s="60"/>
      <c r="G404" s="60"/>
      <c r="H404" s="60"/>
      <c r="I404" s="61"/>
      <c r="J404" s="8"/>
      <c r="L404" s="6"/>
      <c r="M404"/>
      <c r="N404"/>
    </row>
    <row r="405" spans="1:14" s="4" customFormat="1" x14ac:dyDescent="0.15">
      <c r="A405" s="64"/>
      <c r="B405" s="119"/>
      <c r="C405" s="7"/>
      <c r="D405" s="7"/>
      <c r="E405" s="7"/>
      <c r="F405" s="60"/>
      <c r="G405" s="60"/>
      <c r="H405" s="60"/>
      <c r="I405" s="61"/>
      <c r="J405" s="8"/>
      <c r="L405" s="6"/>
      <c r="M405"/>
      <c r="N405"/>
    </row>
    <row r="406" spans="1:14" s="4" customFormat="1" x14ac:dyDescent="0.15">
      <c r="A406" s="64"/>
      <c r="B406" s="119"/>
      <c r="C406" s="7"/>
      <c r="D406" s="7"/>
      <c r="E406" s="7"/>
      <c r="F406" s="60"/>
      <c r="G406" s="60"/>
      <c r="H406" s="60"/>
      <c r="I406" s="61"/>
      <c r="J406" s="8"/>
      <c r="L406" s="6"/>
      <c r="M406"/>
      <c r="N406"/>
    </row>
    <row r="407" spans="1:14" s="4" customFormat="1" x14ac:dyDescent="0.15">
      <c r="A407" s="64"/>
      <c r="B407" s="119"/>
      <c r="C407" s="7"/>
      <c r="D407" s="7"/>
      <c r="E407" s="7"/>
      <c r="F407" s="60"/>
      <c r="G407" s="60"/>
      <c r="H407" s="60"/>
      <c r="I407" s="61"/>
      <c r="J407" s="8"/>
      <c r="L407" s="6"/>
      <c r="M407"/>
      <c r="N407"/>
    </row>
    <row r="408" spans="1:14" s="4" customFormat="1" x14ac:dyDescent="0.15">
      <c r="A408" s="64"/>
      <c r="B408" s="119"/>
      <c r="C408" s="7"/>
      <c r="D408" s="7"/>
      <c r="E408" s="7"/>
      <c r="F408" s="60"/>
      <c r="G408" s="60"/>
      <c r="H408" s="60"/>
      <c r="I408" s="61"/>
      <c r="J408" s="8"/>
      <c r="L408" s="6"/>
      <c r="M408"/>
      <c r="N408"/>
    </row>
    <row r="409" spans="1:14" s="4" customFormat="1" x14ac:dyDescent="0.15">
      <c r="A409" s="64"/>
      <c r="B409" s="119"/>
      <c r="C409" s="7"/>
      <c r="D409" s="7"/>
      <c r="E409" s="7"/>
      <c r="F409" s="60"/>
      <c r="G409" s="60"/>
      <c r="H409" s="60"/>
      <c r="I409" s="61"/>
      <c r="J409" s="8"/>
      <c r="L409" s="6"/>
      <c r="M409"/>
      <c r="N409"/>
    </row>
    <row r="410" spans="1:14" s="4" customFormat="1" x14ac:dyDescent="0.15">
      <c r="A410" s="64"/>
      <c r="B410" s="119"/>
      <c r="C410" s="7"/>
      <c r="D410" s="7"/>
      <c r="E410" s="7"/>
      <c r="F410" s="60"/>
      <c r="G410" s="60"/>
      <c r="H410" s="60"/>
      <c r="I410" s="61"/>
      <c r="J410" s="8"/>
      <c r="L410" s="6"/>
      <c r="M410"/>
      <c r="N410"/>
    </row>
    <row r="411" spans="1:14" s="4" customFormat="1" x14ac:dyDescent="0.15">
      <c r="A411" s="64"/>
      <c r="B411" s="119"/>
      <c r="C411" s="7"/>
      <c r="D411" s="7"/>
      <c r="E411" s="7"/>
      <c r="F411" s="60"/>
      <c r="G411" s="60"/>
      <c r="H411" s="60"/>
      <c r="I411" s="61"/>
      <c r="J411" s="8"/>
      <c r="L411" s="6"/>
      <c r="M411"/>
      <c r="N411"/>
    </row>
    <row r="412" spans="1:14" s="4" customFormat="1" x14ac:dyDescent="0.15">
      <c r="A412" s="64"/>
      <c r="B412" s="119"/>
      <c r="C412" s="7"/>
      <c r="D412" s="7"/>
      <c r="E412" s="7"/>
      <c r="F412" s="60"/>
      <c r="G412" s="60"/>
      <c r="H412" s="60"/>
      <c r="I412" s="61"/>
      <c r="J412" s="8"/>
      <c r="L412" s="6"/>
      <c r="M412"/>
      <c r="N412"/>
    </row>
    <row r="413" spans="1:14" s="4" customFormat="1" x14ac:dyDescent="0.15">
      <c r="A413" s="64"/>
      <c r="B413" s="119"/>
      <c r="C413" s="7"/>
      <c r="D413" s="7"/>
      <c r="E413" s="7"/>
      <c r="F413" s="60"/>
      <c r="G413" s="60"/>
      <c r="H413" s="60"/>
      <c r="I413" s="61"/>
      <c r="J413" s="8"/>
      <c r="L413" s="6"/>
      <c r="M413"/>
      <c r="N413"/>
    </row>
    <row r="414" spans="1:14" s="4" customFormat="1" x14ac:dyDescent="0.15">
      <c r="A414" s="64"/>
      <c r="B414" s="119"/>
      <c r="C414" s="7"/>
      <c r="D414" s="7"/>
      <c r="E414" s="7"/>
      <c r="F414" s="60"/>
      <c r="G414" s="60"/>
      <c r="H414" s="60"/>
      <c r="I414" s="61"/>
      <c r="J414" s="8"/>
      <c r="L414" s="6"/>
      <c r="M414"/>
      <c r="N414"/>
    </row>
    <row r="415" spans="1:14" s="4" customFormat="1" x14ac:dyDescent="0.15">
      <c r="A415" s="64"/>
      <c r="B415" s="119"/>
      <c r="C415" s="7"/>
      <c r="D415" s="7"/>
      <c r="E415" s="7"/>
      <c r="F415" s="60"/>
      <c r="G415" s="60"/>
      <c r="H415" s="60"/>
      <c r="I415" s="61"/>
      <c r="J415" s="8"/>
      <c r="L415" s="6"/>
      <c r="M415"/>
      <c r="N415"/>
    </row>
    <row r="416" spans="1:14" s="4" customFormat="1" x14ac:dyDescent="0.15">
      <c r="A416" s="64"/>
      <c r="B416" s="119"/>
      <c r="C416" s="7"/>
      <c r="D416" s="7"/>
      <c r="E416" s="7"/>
      <c r="F416" s="60"/>
      <c r="G416" s="60"/>
      <c r="H416" s="60"/>
      <c r="I416" s="61"/>
      <c r="J416" s="8"/>
      <c r="L416" s="6"/>
      <c r="M416"/>
      <c r="N416"/>
    </row>
    <row r="417" spans="1:14" s="4" customFormat="1" x14ac:dyDescent="0.15">
      <c r="A417" s="64"/>
      <c r="B417" s="119"/>
      <c r="C417" s="7"/>
      <c r="D417" s="7"/>
      <c r="E417" s="7"/>
      <c r="F417" s="60"/>
      <c r="G417" s="60"/>
      <c r="H417" s="60"/>
      <c r="I417" s="61"/>
      <c r="J417" s="8"/>
      <c r="L417" s="6"/>
      <c r="M417"/>
      <c r="N417"/>
    </row>
    <row r="418" spans="1:14" s="4" customFormat="1" x14ac:dyDescent="0.15">
      <c r="A418" s="64"/>
      <c r="B418" s="119"/>
      <c r="C418" s="7"/>
      <c r="D418" s="7"/>
      <c r="E418" s="7"/>
      <c r="F418" s="60"/>
      <c r="G418" s="60"/>
      <c r="H418" s="60"/>
      <c r="I418" s="61"/>
      <c r="J418" s="8"/>
      <c r="L418" s="6"/>
      <c r="M418"/>
      <c r="N418"/>
    </row>
    <row r="419" spans="1:14" s="4" customFormat="1" x14ac:dyDescent="0.15">
      <c r="A419" s="64"/>
      <c r="B419" s="119"/>
      <c r="C419" s="7"/>
      <c r="D419" s="7"/>
      <c r="E419" s="7"/>
      <c r="F419" s="60"/>
      <c r="G419" s="60"/>
      <c r="H419" s="60"/>
      <c r="I419" s="61"/>
      <c r="J419" s="8"/>
      <c r="L419" s="6"/>
      <c r="M419"/>
      <c r="N419"/>
    </row>
    <row r="420" spans="1:14" s="4" customFormat="1" x14ac:dyDescent="0.15">
      <c r="A420" s="64"/>
      <c r="B420" s="119"/>
      <c r="C420" s="7"/>
      <c r="D420" s="7"/>
      <c r="E420" s="7"/>
      <c r="F420" s="60"/>
      <c r="G420" s="60"/>
      <c r="H420" s="60"/>
      <c r="I420" s="61"/>
      <c r="J420" s="8"/>
      <c r="L420" s="6"/>
      <c r="M420"/>
      <c r="N420"/>
    </row>
    <row r="421" spans="1:14" s="4" customFormat="1" x14ac:dyDescent="0.15">
      <c r="A421" s="64"/>
      <c r="B421" s="119"/>
      <c r="C421" s="7"/>
      <c r="D421" s="7"/>
      <c r="E421" s="7"/>
      <c r="F421" s="60"/>
      <c r="G421" s="60"/>
      <c r="H421" s="60"/>
      <c r="I421" s="61"/>
      <c r="J421" s="8"/>
      <c r="L421" s="6"/>
      <c r="M421"/>
      <c r="N421"/>
    </row>
    <row r="422" spans="1:14" s="4" customFormat="1" x14ac:dyDescent="0.15">
      <c r="A422" s="64"/>
      <c r="B422" s="119"/>
      <c r="C422" s="7"/>
      <c r="D422" s="7"/>
      <c r="E422" s="7"/>
      <c r="F422" s="60"/>
      <c r="G422" s="60"/>
      <c r="H422" s="60"/>
      <c r="I422" s="61"/>
      <c r="J422" s="8"/>
      <c r="L422" s="6"/>
      <c r="M422"/>
      <c r="N422"/>
    </row>
    <row r="423" spans="1:14" s="4" customFormat="1" x14ac:dyDescent="0.15">
      <c r="A423" s="64"/>
      <c r="B423" s="119"/>
      <c r="C423" s="7"/>
      <c r="D423" s="7"/>
      <c r="E423" s="7"/>
      <c r="F423" s="60"/>
      <c r="G423" s="60"/>
      <c r="H423" s="60"/>
      <c r="I423" s="61"/>
      <c r="J423" s="8"/>
      <c r="L423" s="6"/>
      <c r="M423"/>
      <c r="N423"/>
    </row>
    <row r="424" spans="1:14" s="4" customFormat="1" x14ac:dyDescent="0.15">
      <c r="A424" s="64"/>
      <c r="B424" s="119"/>
      <c r="C424" s="7"/>
      <c r="D424" s="7"/>
      <c r="E424" s="7"/>
      <c r="F424" s="60"/>
      <c r="G424" s="60"/>
      <c r="H424" s="60"/>
      <c r="I424" s="61"/>
      <c r="J424" s="8"/>
      <c r="L424" s="6"/>
      <c r="M424"/>
      <c r="N424"/>
    </row>
    <row r="425" spans="1:14" s="4" customFormat="1" x14ac:dyDescent="0.15">
      <c r="A425" s="64"/>
      <c r="B425" s="119"/>
      <c r="C425" s="7"/>
      <c r="D425" s="7"/>
      <c r="E425" s="7"/>
      <c r="F425" s="60"/>
      <c r="G425" s="60"/>
      <c r="H425" s="60"/>
      <c r="I425" s="61"/>
      <c r="J425" s="8"/>
      <c r="L425" s="6"/>
      <c r="M425"/>
      <c r="N425"/>
    </row>
    <row r="426" spans="1:14" s="4" customFormat="1" x14ac:dyDescent="0.15">
      <c r="A426" s="64"/>
      <c r="B426" s="119"/>
      <c r="C426" s="7"/>
      <c r="D426" s="7"/>
      <c r="E426" s="7"/>
      <c r="F426" s="60"/>
      <c r="G426" s="60"/>
      <c r="H426" s="60"/>
      <c r="I426" s="61"/>
      <c r="J426" s="8"/>
      <c r="L426" s="6"/>
      <c r="M426"/>
      <c r="N426"/>
    </row>
    <row r="427" spans="1:14" s="4" customFormat="1" x14ac:dyDescent="0.15">
      <c r="A427" s="64"/>
      <c r="B427" s="119"/>
      <c r="C427" s="7"/>
      <c r="D427" s="7"/>
      <c r="E427" s="7"/>
      <c r="F427" s="60"/>
      <c r="G427" s="60"/>
      <c r="H427" s="60"/>
      <c r="I427" s="61"/>
      <c r="J427" s="8"/>
      <c r="L427" s="6"/>
      <c r="M427"/>
      <c r="N427"/>
    </row>
    <row r="428" spans="1:14" s="4" customFormat="1" x14ac:dyDescent="0.15">
      <c r="A428" s="64"/>
      <c r="B428" s="119"/>
      <c r="C428" s="7"/>
      <c r="D428" s="7"/>
      <c r="E428" s="7"/>
      <c r="F428" s="60"/>
      <c r="G428" s="60"/>
      <c r="H428" s="60"/>
      <c r="I428" s="61"/>
      <c r="J428" s="8"/>
      <c r="L428" s="6"/>
      <c r="M428"/>
      <c r="N428"/>
    </row>
    <row r="429" spans="1:14" s="4" customFormat="1" x14ac:dyDescent="0.15">
      <c r="A429" s="64"/>
      <c r="B429" s="119"/>
      <c r="C429" s="7"/>
      <c r="D429" s="7"/>
      <c r="E429" s="7"/>
      <c r="F429" s="60"/>
      <c r="G429" s="60"/>
      <c r="H429" s="60"/>
      <c r="I429" s="61"/>
      <c r="J429" s="8"/>
      <c r="L429" s="6"/>
      <c r="M429"/>
      <c r="N429"/>
    </row>
    <row r="430" spans="1:14" s="4" customFormat="1" x14ac:dyDescent="0.15">
      <c r="A430" s="64"/>
      <c r="B430" s="119"/>
      <c r="C430" s="7"/>
      <c r="D430" s="7"/>
      <c r="E430" s="7"/>
      <c r="F430" s="60"/>
      <c r="G430" s="60"/>
      <c r="H430" s="60"/>
      <c r="I430" s="61"/>
      <c r="J430" s="8"/>
      <c r="L430" s="6"/>
      <c r="M430"/>
      <c r="N430"/>
    </row>
    <row r="431" spans="1:14" s="4" customFormat="1" x14ac:dyDescent="0.15">
      <c r="A431" s="64"/>
      <c r="B431" s="119"/>
      <c r="C431" s="7"/>
      <c r="D431" s="7"/>
      <c r="E431" s="7"/>
      <c r="F431" s="60"/>
      <c r="G431" s="60"/>
      <c r="H431" s="60"/>
      <c r="I431" s="61"/>
      <c r="J431" s="8"/>
      <c r="L431" s="6"/>
      <c r="M431"/>
      <c r="N431"/>
    </row>
    <row r="432" spans="1:14" s="4" customFormat="1" x14ac:dyDescent="0.15">
      <c r="A432" s="64"/>
      <c r="B432" s="119"/>
      <c r="C432" s="7"/>
      <c r="D432" s="7"/>
      <c r="E432" s="7"/>
      <c r="F432" s="60"/>
      <c r="G432" s="60"/>
      <c r="H432" s="60"/>
      <c r="I432" s="61"/>
      <c r="J432" s="8"/>
      <c r="L432" s="6"/>
      <c r="M432"/>
      <c r="N432"/>
    </row>
    <row r="433" spans="1:14" s="4" customFormat="1" x14ac:dyDescent="0.15">
      <c r="A433" s="64"/>
      <c r="B433" s="119"/>
      <c r="C433" s="7"/>
      <c r="D433" s="7"/>
      <c r="E433" s="7"/>
      <c r="F433" s="60"/>
      <c r="G433" s="60"/>
      <c r="H433" s="60"/>
      <c r="I433" s="61"/>
      <c r="J433" s="8"/>
      <c r="L433" s="6"/>
      <c r="M433"/>
      <c r="N433"/>
    </row>
    <row r="434" spans="1:14" s="4" customFormat="1" x14ac:dyDescent="0.15">
      <c r="A434" s="64"/>
      <c r="B434" s="119"/>
      <c r="C434" s="7"/>
      <c r="D434" s="7"/>
      <c r="E434" s="7"/>
      <c r="F434" s="60"/>
      <c r="G434" s="60"/>
      <c r="H434" s="60"/>
      <c r="I434" s="61"/>
      <c r="J434" s="8"/>
      <c r="L434" s="6"/>
      <c r="M434"/>
      <c r="N434"/>
    </row>
    <row r="435" spans="1:14" s="4" customFormat="1" x14ac:dyDescent="0.15">
      <c r="A435" s="64"/>
      <c r="B435" s="119"/>
      <c r="C435" s="7"/>
      <c r="D435" s="7"/>
      <c r="E435" s="7"/>
      <c r="F435" s="60"/>
      <c r="G435" s="60"/>
      <c r="H435" s="60"/>
      <c r="I435" s="61"/>
      <c r="J435" s="8"/>
      <c r="L435" s="6"/>
      <c r="M435"/>
      <c r="N435"/>
    </row>
    <row r="436" spans="1:14" s="4" customFormat="1" x14ac:dyDescent="0.15">
      <c r="A436" s="64"/>
      <c r="B436" s="119"/>
      <c r="C436" s="7"/>
      <c r="D436" s="7"/>
      <c r="E436" s="7"/>
      <c r="F436" s="60"/>
      <c r="G436" s="60"/>
      <c r="H436" s="60"/>
      <c r="I436" s="61"/>
      <c r="J436" s="8"/>
      <c r="L436" s="6"/>
      <c r="M436"/>
      <c r="N436"/>
    </row>
    <row r="437" spans="1:14" s="4" customFormat="1" x14ac:dyDescent="0.15">
      <c r="A437" s="64"/>
      <c r="B437" s="119"/>
      <c r="C437" s="7"/>
      <c r="D437" s="7"/>
      <c r="E437" s="7"/>
      <c r="F437" s="60"/>
      <c r="G437" s="60"/>
      <c r="H437" s="60"/>
      <c r="I437" s="61"/>
      <c r="J437" s="8"/>
      <c r="L437" s="6"/>
      <c r="M437"/>
      <c r="N437"/>
    </row>
    <row r="438" spans="1:14" s="4" customFormat="1" x14ac:dyDescent="0.15">
      <c r="A438" s="64"/>
      <c r="B438" s="119"/>
      <c r="C438" s="7"/>
      <c r="D438" s="7"/>
      <c r="E438" s="7"/>
      <c r="F438" s="60"/>
      <c r="G438" s="60"/>
      <c r="H438" s="60"/>
      <c r="I438" s="61"/>
      <c r="J438" s="8"/>
      <c r="L438" s="6"/>
      <c r="M438"/>
      <c r="N438"/>
    </row>
    <row r="439" spans="1:14" s="4" customFormat="1" x14ac:dyDescent="0.15">
      <c r="A439" s="64"/>
      <c r="B439" s="119"/>
      <c r="C439" s="7"/>
      <c r="D439" s="7"/>
      <c r="E439" s="7"/>
      <c r="F439" s="60"/>
      <c r="G439" s="60"/>
      <c r="H439" s="60"/>
      <c r="I439" s="61"/>
      <c r="J439" s="8"/>
      <c r="L439" s="6"/>
      <c r="M439"/>
      <c r="N439"/>
    </row>
    <row r="440" spans="1:14" s="4" customFormat="1" x14ac:dyDescent="0.15">
      <c r="A440" s="64"/>
      <c r="B440" s="119"/>
      <c r="C440" s="7"/>
      <c r="D440" s="7"/>
      <c r="E440" s="7"/>
      <c r="F440" s="60"/>
      <c r="G440" s="60"/>
      <c r="H440" s="60"/>
      <c r="I440" s="61"/>
      <c r="J440" s="8"/>
      <c r="L440" s="6"/>
      <c r="M440"/>
      <c r="N440"/>
    </row>
    <row r="441" spans="1:14" s="4" customFormat="1" x14ac:dyDescent="0.15">
      <c r="A441" s="64"/>
      <c r="B441" s="119"/>
      <c r="C441" s="7"/>
      <c r="D441" s="7"/>
      <c r="E441" s="7"/>
      <c r="F441" s="60"/>
      <c r="G441" s="60"/>
      <c r="H441" s="60"/>
      <c r="I441" s="61"/>
      <c r="J441" s="8"/>
      <c r="L441" s="6"/>
      <c r="M441"/>
      <c r="N441"/>
    </row>
    <row r="442" spans="1:14" s="4" customFormat="1" x14ac:dyDescent="0.15">
      <c r="A442" s="64"/>
      <c r="B442" s="119"/>
      <c r="C442" s="7"/>
      <c r="D442" s="7"/>
      <c r="E442" s="7"/>
      <c r="F442" s="60"/>
      <c r="G442" s="60"/>
      <c r="H442" s="60"/>
      <c r="I442" s="61"/>
      <c r="J442" s="8"/>
      <c r="L442" s="6"/>
      <c r="M442"/>
      <c r="N442"/>
    </row>
    <row r="443" spans="1:14" s="4" customFormat="1" x14ac:dyDescent="0.15">
      <c r="A443" s="64"/>
      <c r="B443" s="119"/>
      <c r="C443" s="7"/>
      <c r="D443" s="7"/>
      <c r="E443" s="7"/>
      <c r="F443" s="60"/>
      <c r="G443" s="60"/>
      <c r="H443" s="60"/>
      <c r="I443" s="61"/>
      <c r="J443" s="8"/>
      <c r="L443" s="6"/>
      <c r="M443"/>
      <c r="N443"/>
    </row>
    <row r="444" spans="1:14" s="4" customFormat="1" x14ac:dyDescent="0.15">
      <c r="A444" s="64"/>
      <c r="B444" s="119"/>
      <c r="C444" s="7"/>
      <c r="D444" s="7"/>
      <c r="E444" s="7"/>
      <c r="F444" s="60"/>
      <c r="G444" s="60"/>
      <c r="H444" s="60"/>
      <c r="I444" s="61"/>
      <c r="J444" s="8"/>
      <c r="L444" s="6"/>
      <c r="M444"/>
      <c r="N444"/>
    </row>
    <row r="445" spans="1:14" s="4" customFormat="1" x14ac:dyDescent="0.15">
      <c r="A445" s="64"/>
      <c r="B445" s="119"/>
      <c r="C445" s="7"/>
      <c r="D445" s="7"/>
      <c r="E445" s="7"/>
      <c r="F445" s="60"/>
      <c r="G445" s="60"/>
      <c r="H445" s="60"/>
      <c r="I445" s="61"/>
      <c r="J445" s="8"/>
      <c r="L445" s="6"/>
      <c r="M445"/>
      <c r="N445"/>
    </row>
    <row r="446" spans="1:14" s="4" customFormat="1" x14ac:dyDescent="0.15">
      <c r="A446" s="64"/>
      <c r="B446" s="119"/>
      <c r="C446" s="7"/>
      <c r="D446" s="7"/>
      <c r="E446" s="7"/>
      <c r="F446" s="60"/>
      <c r="G446" s="60"/>
      <c r="H446" s="60"/>
      <c r="I446" s="61"/>
      <c r="J446" s="8"/>
      <c r="L446" s="6"/>
      <c r="M446"/>
      <c r="N446"/>
    </row>
    <row r="447" spans="1:14" s="4" customFormat="1" x14ac:dyDescent="0.15">
      <c r="A447" s="64"/>
      <c r="B447" s="119"/>
      <c r="C447" s="7"/>
      <c r="D447" s="7"/>
      <c r="E447" s="7"/>
      <c r="F447" s="60"/>
      <c r="G447" s="60"/>
      <c r="H447" s="60"/>
      <c r="I447" s="61"/>
      <c r="J447" s="8"/>
      <c r="L447" s="6"/>
      <c r="M447"/>
      <c r="N447"/>
    </row>
    <row r="448" spans="1:14" s="4" customFormat="1" x14ac:dyDescent="0.15">
      <c r="A448" s="64"/>
      <c r="B448" s="119"/>
      <c r="C448" s="7"/>
      <c r="D448" s="7"/>
      <c r="E448" s="7"/>
      <c r="F448" s="60"/>
      <c r="G448" s="60"/>
      <c r="H448" s="60"/>
      <c r="I448" s="61"/>
      <c r="J448" s="8"/>
      <c r="L448" s="6"/>
      <c r="M448"/>
      <c r="N448"/>
    </row>
    <row r="449" spans="1:14" s="4" customFormat="1" x14ac:dyDescent="0.15">
      <c r="A449" s="64"/>
      <c r="B449" s="119"/>
      <c r="C449" s="7"/>
      <c r="D449" s="7"/>
      <c r="E449" s="7"/>
      <c r="F449" s="60"/>
      <c r="G449" s="60"/>
      <c r="H449" s="60"/>
      <c r="I449" s="61"/>
      <c r="J449" s="8"/>
      <c r="L449" s="6"/>
      <c r="M449"/>
      <c r="N449"/>
    </row>
    <row r="450" spans="1:14" s="4" customFormat="1" x14ac:dyDescent="0.15">
      <c r="A450" s="64"/>
      <c r="B450" s="119"/>
      <c r="C450" s="7"/>
      <c r="D450" s="7"/>
      <c r="E450" s="7"/>
      <c r="F450" s="60"/>
      <c r="G450" s="60"/>
      <c r="H450" s="60"/>
      <c r="I450" s="61"/>
      <c r="J450" s="8"/>
      <c r="L450" s="6"/>
      <c r="M450"/>
      <c r="N450"/>
    </row>
    <row r="451" spans="1:14" s="4" customFormat="1" x14ac:dyDescent="0.15">
      <c r="A451" s="64"/>
      <c r="B451" s="119"/>
      <c r="C451" s="7"/>
      <c r="D451" s="7"/>
      <c r="E451" s="7"/>
      <c r="F451" s="60"/>
      <c r="G451" s="60"/>
      <c r="H451" s="60"/>
      <c r="I451" s="61"/>
      <c r="J451" s="8"/>
      <c r="L451" s="6"/>
      <c r="M451"/>
      <c r="N451"/>
    </row>
    <row r="452" spans="1:14" s="4" customFormat="1" x14ac:dyDescent="0.15">
      <c r="A452" s="64"/>
      <c r="B452" s="119"/>
      <c r="C452" s="7"/>
      <c r="D452" s="7"/>
      <c r="E452" s="7"/>
      <c r="F452" s="60"/>
      <c r="G452" s="60"/>
      <c r="H452" s="60"/>
      <c r="I452" s="61"/>
      <c r="J452" s="8"/>
      <c r="L452" s="6"/>
      <c r="M452"/>
      <c r="N452"/>
    </row>
    <row r="453" spans="1:14" s="4" customFormat="1" x14ac:dyDescent="0.15">
      <c r="A453" s="64"/>
      <c r="B453" s="119"/>
      <c r="C453" s="7"/>
      <c r="D453" s="7"/>
      <c r="E453" s="7"/>
      <c r="F453" s="60"/>
      <c r="G453" s="60"/>
      <c r="H453" s="60"/>
      <c r="I453" s="61"/>
      <c r="J453" s="8"/>
      <c r="L453" s="6"/>
      <c r="M453"/>
      <c r="N453"/>
    </row>
    <row r="454" spans="1:14" s="4" customFormat="1" x14ac:dyDescent="0.15">
      <c r="A454" s="64"/>
      <c r="B454" s="119"/>
      <c r="C454" s="7"/>
      <c r="D454" s="7"/>
      <c r="E454" s="7"/>
      <c r="F454" s="60"/>
      <c r="G454" s="60"/>
      <c r="H454" s="60"/>
      <c r="I454" s="61"/>
      <c r="J454" s="8"/>
      <c r="L454" s="6"/>
      <c r="M454"/>
      <c r="N454"/>
    </row>
    <row r="455" spans="1:14" s="4" customFormat="1" x14ac:dyDescent="0.15">
      <c r="A455" s="64"/>
      <c r="B455" s="119"/>
      <c r="C455" s="7"/>
      <c r="D455" s="7"/>
      <c r="E455" s="7"/>
      <c r="F455" s="60"/>
      <c r="G455" s="60"/>
      <c r="H455" s="60"/>
      <c r="I455" s="61"/>
      <c r="J455" s="8"/>
      <c r="L455" s="6"/>
      <c r="M455"/>
      <c r="N455"/>
    </row>
    <row r="456" spans="1:14" s="4" customFormat="1" x14ac:dyDescent="0.15">
      <c r="A456" s="64"/>
      <c r="B456" s="119"/>
      <c r="C456" s="7"/>
      <c r="D456" s="7"/>
      <c r="E456" s="7"/>
      <c r="F456" s="60"/>
      <c r="G456" s="60"/>
      <c r="H456" s="60"/>
      <c r="I456" s="61"/>
      <c r="J456" s="8"/>
      <c r="L456" s="6"/>
      <c r="M456"/>
      <c r="N456"/>
    </row>
    <row r="457" spans="1:14" s="4" customFormat="1" x14ac:dyDescent="0.15">
      <c r="A457" s="64"/>
      <c r="B457" s="119"/>
      <c r="C457" s="7"/>
      <c r="D457" s="7"/>
      <c r="E457" s="7"/>
      <c r="F457" s="60"/>
      <c r="G457" s="60"/>
      <c r="H457" s="60"/>
      <c r="I457" s="61"/>
      <c r="J457" s="8"/>
      <c r="L457" s="6"/>
      <c r="M457"/>
      <c r="N457"/>
    </row>
    <row r="458" spans="1:14" s="4" customFormat="1" x14ac:dyDescent="0.15">
      <c r="A458" s="64"/>
      <c r="B458" s="119"/>
      <c r="C458" s="7"/>
      <c r="D458" s="7"/>
      <c r="E458" s="7"/>
      <c r="F458" s="60"/>
      <c r="G458" s="60"/>
      <c r="H458" s="60"/>
      <c r="I458" s="61"/>
      <c r="J458" s="8"/>
      <c r="L458" s="6"/>
      <c r="M458"/>
      <c r="N458"/>
    </row>
    <row r="459" spans="1:14" s="4" customFormat="1" x14ac:dyDescent="0.15">
      <c r="A459" s="64"/>
      <c r="B459" s="119"/>
      <c r="C459" s="7"/>
      <c r="D459" s="7"/>
      <c r="E459" s="7"/>
      <c r="F459" s="60"/>
      <c r="G459" s="60"/>
      <c r="H459" s="60"/>
      <c r="I459" s="61"/>
      <c r="J459" s="8"/>
      <c r="L459" s="6"/>
      <c r="M459"/>
      <c r="N459"/>
    </row>
    <row r="460" spans="1:14" s="4" customFormat="1" x14ac:dyDescent="0.15">
      <c r="A460" s="64"/>
      <c r="B460" s="119"/>
      <c r="C460" s="7"/>
      <c r="D460" s="7"/>
      <c r="E460" s="7"/>
      <c r="F460" s="60"/>
      <c r="G460" s="60"/>
      <c r="H460" s="60"/>
      <c r="I460" s="61"/>
      <c r="J460" s="8"/>
      <c r="L460" s="6"/>
      <c r="M460"/>
      <c r="N460"/>
    </row>
    <row r="461" spans="1:14" s="4" customFormat="1" x14ac:dyDescent="0.15">
      <c r="A461" s="64"/>
      <c r="B461" s="119"/>
      <c r="C461" s="7"/>
      <c r="D461" s="7"/>
      <c r="E461" s="7"/>
      <c r="F461" s="60"/>
      <c r="G461" s="60"/>
      <c r="H461" s="60"/>
      <c r="I461" s="61"/>
      <c r="J461" s="8"/>
      <c r="L461" s="6"/>
      <c r="M461"/>
      <c r="N461"/>
    </row>
    <row r="462" spans="1:14" s="4" customFormat="1" x14ac:dyDescent="0.15">
      <c r="A462" s="64"/>
      <c r="B462" s="119"/>
      <c r="C462" s="7"/>
      <c r="D462" s="7"/>
      <c r="E462" s="7"/>
      <c r="F462" s="60"/>
      <c r="G462" s="60"/>
      <c r="H462" s="60"/>
      <c r="I462" s="61"/>
      <c r="J462" s="8"/>
      <c r="L462" s="6"/>
      <c r="M462"/>
      <c r="N462"/>
    </row>
    <row r="463" spans="1:14" s="4" customFormat="1" x14ac:dyDescent="0.15">
      <c r="A463" s="64"/>
      <c r="B463" s="119"/>
      <c r="C463" s="7"/>
      <c r="D463" s="7"/>
      <c r="E463" s="7"/>
      <c r="F463" s="60"/>
      <c r="G463" s="60"/>
      <c r="H463" s="60"/>
      <c r="I463" s="61"/>
      <c r="J463" s="8"/>
      <c r="L463" s="6"/>
      <c r="M463"/>
      <c r="N463"/>
    </row>
    <row r="464" spans="1:14" s="4" customFormat="1" x14ac:dyDescent="0.15">
      <c r="A464" s="64"/>
      <c r="B464" s="119"/>
      <c r="C464" s="7"/>
      <c r="D464" s="7"/>
      <c r="E464" s="7"/>
      <c r="F464" s="60"/>
      <c r="G464" s="60"/>
      <c r="H464" s="60"/>
      <c r="I464" s="61"/>
      <c r="J464" s="8"/>
      <c r="L464" s="6"/>
      <c r="M464"/>
      <c r="N464"/>
    </row>
    <row r="465" spans="1:14" s="4" customFormat="1" x14ac:dyDescent="0.15">
      <c r="A465" s="64"/>
      <c r="B465" s="119"/>
      <c r="C465" s="7"/>
      <c r="D465" s="7"/>
      <c r="E465" s="7"/>
      <c r="F465" s="60"/>
      <c r="G465" s="60"/>
      <c r="H465" s="60"/>
      <c r="I465" s="61"/>
      <c r="J465" s="8"/>
      <c r="L465" s="6"/>
      <c r="M465"/>
      <c r="N465"/>
    </row>
    <row r="466" spans="1:14" s="4" customFormat="1" x14ac:dyDescent="0.15">
      <c r="A466" s="64"/>
      <c r="B466" s="119"/>
      <c r="C466" s="7"/>
      <c r="D466" s="7"/>
      <c r="E466" s="7"/>
      <c r="F466" s="60"/>
      <c r="G466" s="60"/>
      <c r="H466" s="60"/>
      <c r="I466" s="61"/>
      <c r="J466" s="8"/>
      <c r="L466" s="6"/>
      <c r="M466"/>
      <c r="N466"/>
    </row>
    <row r="467" spans="1:14" s="4" customFormat="1" x14ac:dyDescent="0.15">
      <c r="A467" s="64"/>
      <c r="B467" s="119"/>
      <c r="C467" s="7"/>
      <c r="D467" s="7"/>
      <c r="E467" s="7"/>
      <c r="F467" s="60"/>
      <c r="G467" s="60"/>
      <c r="H467" s="60"/>
      <c r="I467" s="61"/>
      <c r="J467" s="8"/>
      <c r="L467" s="6"/>
      <c r="M467"/>
      <c r="N467"/>
    </row>
    <row r="468" spans="1:14" s="4" customFormat="1" x14ac:dyDescent="0.15">
      <c r="A468" s="64"/>
      <c r="B468" s="119"/>
      <c r="C468" s="7"/>
      <c r="D468" s="7"/>
      <c r="E468" s="7"/>
      <c r="F468" s="60"/>
      <c r="G468" s="60"/>
      <c r="H468" s="60"/>
      <c r="I468" s="61"/>
      <c r="J468" s="8"/>
      <c r="L468" s="6"/>
      <c r="M468"/>
      <c r="N468"/>
    </row>
    <row r="469" spans="1:14" s="4" customFormat="1" x14ac:dyDescent="0.15">
      <c r="A469" s="64"/>
      <c r="B469" s="119"/>
      <c r="C469" s="7"/>
      <c r="D469" s="7"/>
      <c r="E469" s="7"/>
      <c r="F469" s="60"/>
      <c r="G469" s="60"/>
      <c r="H469" s="60"/>
      <c r="I469" s="61"/>
      <c r="J469" s="8"/>
      <c r="L469" s="6"/>
      <c r="M469"/>
      <c r="N469"/>
    </row>
    <row r="470" spans="1:14" s="4" customFormat="1" x14ac:dyDescent="0.15">
      <c r="A470" s="64"/>
      <c r="B470" s="119"/>
      <c r="C470" s="7"/>
      <c r="D470" s="7"/>
      <c r="E470" s="7"/>
      <c r="F470" s="60"/>
      <c r="G470" s="60"/>
      <c r="H470" s="60"/>
      <c r="I470" s="61"/>
      <c r="J470" s="8"/>
      <c r="L470" s="6"/>
      <c r="M470"/>
      <c r="N470"/>
    </row>
    <row r="471" spans="1:14" s="4" customFormat="1" x14ac:dyDescent="0.15">
      <c r="A471" s="64"/>
      <c r="B471" s="119"/>
      <c r="C471" s="7"/>
      <c r="D471" s="7"/>
      <c r="E471" s="7"/>
      <c r="F471" s="60"/>
      <c r="G471" s="60"/>
      <c r="H471" s="60"/>
      <c r="I471" s="61"/>
      <c r="J471" s="8"/>
      <c r="L471" s="6"/>
      <c r="M471"/>
      <c r="N471"/>
    </row>
    <row r="472" spans="1:14" s="4" customFormat="1" x14ac:dyDescent="0.15">
      <c r="A472" s="64"/>
      <c r="B472" s="119"/>
      <c r="C472" s="7"/>
      <c r="D472" s="7"/>
      <c r="E472" s="7"/>
      <c r="F472" s="60"/>
      <c r="G472" s="60"/>
      <c r="H472" s="60"/>
      <c r="I472" s="61"/>
      <c r="J472" s="8"/>
      <c r="L472" s="6"/>
      <c r="M472"/>
      <c r="N472"/>
    </row>
    <row r="473" spans="1:14" s="4" customFormat="1" x14ac:dyDescent="0.15">
      <c r="A473" s="64"/>
      <c r="B473" s="119"/>
      <c r="C473" s="7"/>
      <c r="D473" s="7"/>
      <c r="E473" s="7"/>
      <c r="F473" s="60"/>
      <c r="G473" s="60"/>
      <c r="H473" s="60"/>
      <c r="I473" s="61"/>
      <c r="J473" s="8"/>
      <c r="L473" s="6"/>
      <c r="M473"/>
      <c r="N473"/>
    </row>
    <row r="474" spans="1:14" s="4" customFormat="1" x14ac:dyDescent="0.15">
      <c r="A474" s="64"/>
      <c r="B474" s="119"/>
      <c r="C474" s="7"/>
      <c r="D474" s="7"/>
      <c r="E474" s="7"/>
      <c r="F474" s="60"/>
      <c r="G474" s="60"/>
      <c r="H474" s="60"/>
      <c r="I474" s="61"/>
      <c r="J474" s="8"/>
      <c r="L474" s="6"/>
      <c r="M474"/>
      <c r="N474"/>
    </row>
    <row r="475" spans="1:14" s="4" customFormat="1" x14ac:dyDescent="0.15">
      <c r="A475" s="64"/>
      <c r="B475" s="119"/>
      <c r="C475" s="7"/>
      <c r="D475" s="7"/>
      <c r="E475" s="7"/>
      <c r="F475" s="60"/>
      <c r="G475" s="60"/>
      <c r="H475" s="60"/>
      <c r="I475" s="61"/>
      <c r="J475" s="8"/>
      <c r="L475" s="6"/>
      <c r="M475"/>
      <c r="N475"/>
    </row>
    <row r="476" spans="1:14" s="4" customFormat="1" x14ac:dyDescent="0.15">
      <c r="A476" s="64"/>
      <c r="B476" s="119"/>
      <c r="C476" s="7"/>
      <c r="D476" s="7"/>
      <c r="E476" s="7"/>
      <c r="F476" s="60"/>
      <c r="G476" s="60"/>
      <c r="H476" s="60"/>
      <c r="I476" s="61"/>
      <c r="J476" s="8"/>
      <c r="L476" s="6"/>
      <c r="M476"/>
      <c r="N476"/>
    </row>
    <row r="477" spans="1:14" s="4" customFormat="1" x14ac:dyDescent="0.15">
      <c r="A477" s="64"/>
      <c r="B477" s="119"/>
      <c r="C477" s="7"/>
      <c r="D477" s="7"/>
      <c r="E477" s="7"/>
      <c r="F477" s="60"/>
      <c r="G477" s="60"/>
      <c r="H477" s="60"/>
      <c r="I477" s="61"/>
      <c r="J477" s="8"/>
      <c r="L477" s="6"/>
      <c r="M477"/>
      <c r="N477"/>
    </row>
    <row r="478" spans="1:14" s="4" customFormat="1" x14ac:dyDescent="0.15">
      <c r="A478" s="64"/>
      <c r="B478" s="119"/>
      <c r="C478" s="7"/>
      <c r="D478" s="7"/>
      <c r="E478" s="7"/>
      <c r="F478" s="60"/>
      <c r="G478" s="60"/>
      <c r="H478" s="60"/>
      <c r="I478" s="61"/>
      <c r="J478" s="8"/>
      <c r="L478" s="6"/>
      <c r="M478"/>
      <c r="N478"/>
    </row>
    <row r="479" spans="1:14" s="4" customFormat="1" x14ac:dyDescent="0.15">
      <c r="A479" s="64"/>
      <c r="B479" s="119"/>
      <c r="C479" s="7"/>
      <c r="D479" s="7"/>
      <c r="E479" s="7"/>
      <c r="F479" s="60"/>
      <c r="G479" s="60"/>
      <c r="H479" s="60"/>
      <c r="I479" s="61"/>
      <c r="J479" s="8"/>
      <c r="L479" s="6"/>
      <c r="M479"/>
      <c r="N479"/>
    </row>
    <row r="480" spans="1:14" s="4" customFormat="1" x14ac:dyDescent="0.15">
      <c r="A480" s="64"/>
      <c r="B480" s="119"/>
      <c r="C480" s="7"/>
      <c r="D480" s="7"/>
      <c r="E480" s="7"/>
      <c r="F480" s="60"/>
      <c r="G480" s="60"/>
      <c r="H480" s="60"/>
      <c r="I480" s="61"/>
      <c r="J480" s="8"/>
      <c r="L480" s="6"/>
      <c r="M480"/>
      <c r="N480"/>
    </row>
    <row r="481" spans="1:14" s="4" customFormat="1" x14ac:dyDescent="0.15">
      <c r="A481" s="64"/>
      <c r="B481" s="119"/>
      <c r="C481" s="7"/>
      <c r="D481" s="7"/>
      <c r="E481" s="7"/>
      <c r="F481" s="60"/>
      <c r="G481" s="60"/>
      <c r="H481" s="60"/>
      <c r="I481" s="61"/>
      <c r="J481" s="8"/>
      <c r="L481" s="6"/>
      <c r="M481"/>
      <c r="N481"/>
    </row>
    <row r="482" spans="1:14" s="4" customFormat="1" x14ac:dyDescent="0.15">
      <c r="A482" s="64"/>
      <c r="B482" s="119"/>
      <c r="C482" s="7"/>
      <c r="D482" s="7"/>
      <c r="E482" s="7"/>
      <c r="F482" s="60"/>
      <c r="G482" s="60"/>
      <c r="H482" s="60"/>
      <c r="I482" s="61"/>
      <c r="J482" s="8"/>
      <c r="L482" s="6"/>
      <c r="M482"/>
      <c r="N482"/>
    </row>
    <row r="483" spans="1:14" s="4" customFormat="1" x14ac:dyDescent="0.15">
      <c r="A483" s="64"/>
      <c r="B483" s="119"/>
      <c r="C483" s="7"/>
      <c r="D483" s="7"/>
      <c r="E483" s="7"/>
      <c r="F483" s="60"/>
      <c r="G483" s="60"/>
      <c r="H483" s="60"/>
      <c r="I483" s="61"/>
      <c r="J483" s="8"/>
      <c r="L483" s="6"/>
      <c r="M483"/>
      <c r="N483"/>
    </row>
    <row r="484" spans="1:14" s="4" customFormat="1" x14ac:dyDescent="0.15">
      <c r="A484" s="64"/>
      <c r="B484" s="119"/>
      <c r="C484" s="7"/>
      <c r="D484" s="7"/>
      <c r="E484" s="7"/>
      <c r="F484" s="60"/>
      <c r="G484" s="60"/>
      <c r="H484" s="60"/>
      <c r="I484" s="61"/>
      <c r="J484" s="8"/>
      <c r="L484" s="6"/>
      <c r="M484"/>
      <c r="N484"/>
    </row>
    <row r="485" spans="1:14" s="4" customFormat="1" x14ac:dyDescent="0.15">
      <c r="A485" s="64"/>
      <c r="B485" s="119"/>
      <c r="C485" s="7"/>
      <c r="D485" s="7"/>
      <c r="E485" s="7"/>
      <c r="F485" s="60"/>
      <c r="G485" s="60"/>
      <c r="H485" s="60"/>
      <c r="I485" s="61"/>
      <c r="J485" s="8"/>
      <c r="L485" s="6"/>
      <c r="M485"/>
      <c r="N485"/>
    </row>
    <row r="486" spans="1:14" s="4" customFormat="1" x14ac:dyDescent="0.15">
      <c r="A486" s="64"/>
      <c r="B486" s="119"/>
      <c r="C486" s="7"/>
      <c r="D486" s="7"/>
      <c r="E486" s="7"/>
      <c r="F486" s="60"/>
      <c r="G486" s="60"/>
      <c r="H486" s="60"/>
      <c r="I486" s="61"/>
      <c r="J486" s="8"/>
      <c r="L486" s="6"/>
      <c r="M486"/>
      <c r="N486"/>
    </row>
    <row r="487" spans="1:14" s="4" customFormat="1" x14ac:dyDescent="0.15">
      <c r="A487" s="64"/>
      <c r="B487" s="119"/>
      <c r="C487" s="7"/>
      <c r="D487" s="7"/>
      <c r="E487" s="7"/>
      <c r="F487" s="60"/>
      <c r="G487" s="60"/>
      <c r="H487" s="60"/>
      <c r="I487" s="61"/>
      <c r="J487" s="8"/>
      <c r="L487" s="6"/>
      <c r="M487"/>
      <c r="N487"/>
    </row>
    <row r="488" spans="1:14" s="4" customFormat="1" x14ac:dyDescent="0.15">
      <c r="A488" s="64"/>
      <c r="B488" s="119"/>
      <c r="C488" s="7"/>
      <c r="D488" s="7"/>
      <c r="E488" s="7"/>
      <c r="F488" s="60"/>
      <c r="G488" s="60"/>
      <c r="H488" s="60"/>
      <c r="I488" s="61"/>
      <c r="J488" s="8"/>
      <c r="L488" s="6"/>
      <c r="M488"/>
      <c r="N488"/>
    </row>
    <row r="489" spans="1:14" s="4" customFormat="1" x14ac:dyDescent="0.15">
      <c r="A489" s="64"/>
      <c r="B489" s="119"/>
      <c r="C489" s="7"/>
      <c r="D489" s="7"/>
      <c r="E489" s="7"/>
      <c r="F489" s="60"/>
      <c r="G489" s="60"/>
      <c r="H489" s="60"/>
      <c r="I489" s="61"/>
      <c r="J489" s="8"/>
      <c r="L489" s="6"/>
      <c r="M489"/>
      <c r="N489"/>
    </row>
    <row r="490" spans="1:14" s="4" customFormat="1" x14ac:dyDescent="0.15">
      <c r="A490" s="64"/>
      <c r="B490" s="119"/>
      <c r="C490" s="7"/>
      <c r="D490" s="7"/>
      <c r="E490" s="7"/>
      <c r="F490" s="60"/>
      <c r="G490" s="60"/>
      <c r="H490" s="60"/>
      <c r="I490" s="61"/>
      <c r="J490" s="8"/>
      <c r="L490" s="6"/>
      <c r="M490"/>
      <c r="N490"/>
    </row>
    <row r="491" spans="1:14" s="4" customFormat="1" x14ac:dyDescent="0.15">
      <c r="A491" s="64"/>
      <c r="B491" s="119"/>
      <c r="C491" s="7"/>
      <c r="D491" s="7"/>
      <c r="E491" s="7"/>
      <c r="F491" s="60"/>
      <c r="G491" s="60"/>
      <c r="H491" s="60"/>
      <c r="I491" s="61"/>
      <c r="J491" s="8"/>
      <c r="L491" s="6"/>
      <c r="M491"/>
      <c r="N491"/>
    </row>
    <row r="492" spans="1:14" s="4" customFormat="1" x14ac:dyDescent="0.15">
      <c r="A492" s="64"/>
      <c r="B492" s="119"/>
      <c r="C492" s="7"/>
      <c r="D492" s="7"/>
      <c r="E492" s="7"/>
      <c r="F492" s="60"/>
      <c r="G492" s="60"/>
      <c r="H492" s="60"/>
      <c r="I492" s="61"/>
      <c r="J492" s="8"/>
      <c r="L492" s="6"/>
      <c r="M492"/>
      <c r="N492"/>
    </row>
    <row r="493" spans="1:14" s="4" customFormat="1" x14ac:dyDescent="0.15">
      <c r="A493" s="64"/>
      <c r="B493" s="119"/>
      <c r="C493" s="7"/>
      <c r="D493" s="7"/>
      <c r="E493" s="7"/>
      <c r="F493" s="60"/>
      <c r="G493" s="60"/>
      <c r="H493" s="60"/>
      <c r="I493" s="61"/>
      <c r="J493" s="8"/>
      <c r="L493" s="6"/>
      <c r="M493"/>
      <c r="N493"/>
    </row>
    <row r="494" spans="1:14" s="4" customFormat="1" x14ac:dyDescent="0.15">
      <c r="A494" s="64"/>
      <c r="B494" s="119"/>
      <c r="C494" s="7"/>
      <c r="D494" s="7"/>
      <c r="E494" s="7"/>
      <c r="F494" s="60"/>
      <c r="G494" s="60"/>
      <c r="H494" s="60"/>
      <c r="I494" s="61"/>
      <c r="J494" s="8"/>
      <c r="L494" s="6"/>
      <c r="M494"/>
      <c r="N494"/>
    </row>
    <row r="495" spans="1:14" s="4" customFormat="1" x14ac:dyDescent="0.15">
      <c r="A495" s="64"/>
      <c r="B495" s="119"/>
      <c r="C495" s="7"/>
      <c r="D495" s="7"/>
      <c r="E495" s="7"/>
      <c r="F495" s="60"/>
      <c r="G495" s="60"/>
      <c r="H495" s="60"/>
      <c r="I495" s="61"/>
      <c r="J495" s="8"/>
      <c r="L495" s="6"/>
      <c r="M495"/>
      <c r="N495"/>
    </row>
    <row r="496" spans="1:14" s="4" customFormat="1" x14ac:dyDescent="0.15">
      <c r="A496" s="64"/>
      <c r="B496" s="119"/>
      <c r="C496" s="7"/>
      <c r="D496" s="7"/>
      <c r="E496" s="7"/>
      <c r="F496" s="60"/>
      <c r="G496" s="60"/>
      <c r="H496" s="60"/>
      <c r="I496" s="61"/>
      <c r="J496" s="8"/>
      <c r="L496" s="6"/>
      <c r="M496"/>
      <c r="N496"/>
    </row>
    <row r="497" spans="1:14" s="4" customFormat="1" x14ac:dyDescent="0.15">
      <c r="A497" s="64"/>
      <c r="B497" s="119"/>
      <c r="C497" s="7"/>
      <c r="D497" s="7"/>
      <c r="E497" s="7"/>
      <c r="F497" s="60"/>
      <c r="G497" s="60"/>
      <c r="H497" s="60"/>
      <c r="I497" s="61"/>
      <c r="J497" s="8"/>
      <c r="L497" s="6"/>
      <c r="M497"/>
      <c r="N497"/>
    </row>
    <row r="498" spans="1:14" s="4" customFormat="1" x14ac:dyDescent="0.15">
      <c r="A498" s="64"/>
      <c r="B498" s="119"/>
      <c r="C498" s="7"/>
      <c r="D498" s="7"/>
      <c r="E498" s="7"/>
      <c r="F498" s="60"/>
      <c r="G498" s="60"/>
      <c r="H498" s="60"/>
      <c r="I498" s="61"/>
      <c r="J498" s="8"/>
      <c r="L498" s="6"/>
      <c r="M498"/>
      <c r="N498"/>
    </row>
    <row r="499" spans="1:14" s="4" customFormat="1" x14ac:dyDescent="0.15">
      <c r="A499" s="64"/>
      <c r="B499" s="119"/>
      <c r="C499" s="7"/>
      <c r="D499" s="7"/>
      <c r="E499" s="7"/>
      <c r="F499" s="60"/>
      <c r="G499" s="60"/>
      <c r="H499" s="60"/>
      <c r="I499" s="61"/>
      <c r="J499" s="8"/>
      <c r="L499" s="6"/>
      <c r="M499"/>
      <c r="N499"/>
    </row>
    <row r="500" spans="1:14" s="4" customFormat="1" x14ac:dyDescent="0.15">
      <c r="A500" s="64"/>
      <c r="B500" s="119"/>
      <c r="C500" s="7"/>
      <c r="D500" s="7"/>
      <c r="E500" s="7"/>
      <c r="F500" s="60"/>
      <c r="G500" s="60"/>
      <c r="H500" s="60"/>
      <c r="I500" s="61"/>
      <c r="J500" s="8"/>
      <c r="L500" s="6"/>
      <c r="M500"/>
      <c r="N500"/>
    </row>
    <row r="501" spans="1:14" s="4" customFormat="1" x14ac:dyDescent="0.15">
      <c r="A501" s="64"/>
      <c r="B501" s="119"/>
      <c r="C501" s="7"/>
      <c r="D501" s="7"/>
      <c r="E501" s="7"/>
      <c r="F501" s="60"/>
      <c r="G501" s="60"/>
      <c r="H501" s="60"/>
      <c r="I501" s="61"/>
      <c r="J501" s="8"/>
      <c r="L501" s="6"/>
      <c r="M501"/>
      <c r="N501"/>
    </row>
    <row r="502" spans="1:14" s="4" customFormat="1" x14ac:dyDescent="0.15">
      <c r="A502" s="64"/>
      <c r="B502" s="119"/>
      <c r="C502" s="7"/>
      <c r="D502" s="7"/>
      <c r="E502" s="7"/>
      <c r="F502" s="60"/>
      <c r="G502" s="60"/>
      <c r="H502" s="60"/>
      <c r="I502" s="61"/>
      <c r="J502" s="8"/>
      <c r="L502" s="6"/>
      <c r="M502"/>
      <c r="N502"/>
    </row>
    <row r="503" spans="1:14" s="4" customFormat="1" x14ac:dyDescent="0.15">
      <c r="A503" s="64"/>
      <c r="B503" s="119"/>
      <c r="C503" s="7"/>
      <c r="D503" s="7"/>
      <c r="E503" s="7"/>
      <c r="F503" s="60"/>
      <c r="G503" s="60"/>
      <c r="H503" s="60"/>
      <c r="I503" s="61"/>
      <c r="J503" s="8"/>
      <c r="L503" s="6"/>
      <c r="M503"/>
      <c r="N503"/>
    </row>
    <row r="504" spans="1:14" s="4" customFormat="1" x14ac:dyDescent="0.15">
      <c r="A504" s="64"/>
      <c r="B504" s="119"/>
      <c r="C504" s="7"/>
      <c r="D504" s="7"/>
      <c r="E504" s="7"/>
      <c r="F504" s="60"/>
      <c r="G504" s="60"/>
      <c r="H504" s="60"/>
      <c r="I504" s="61"/>
      <c r="J504" s="8"/>
      <c r="L504" s="6"/>
      <c r="M504"/>
      <c r="N504"/>
    </row>
    <row r="505" spans="1:14" s="4" customFormat="1" x14ac:dyDescent="0.15">
      <c r="A505" s="64"/>
      <c r="B505" s="119"/>
      <c r="C505" s="7"/>
      <c r="D505" s="7"/>
      <c r="E505" s="7"/>
      <c r="F505" s="60"/>
      <c r="G505" s="60"/>
      <c r="H505" s="60"/>
      <c r="I505" s="61"/>
      <c r="J505" s="8"/>
      <c r="L505" s="6"/>
      <c r="M505"/>
      <c r="N505"/>
    </row>
    <row r="506" spans="1:14" s="4" customFormat="1" x14ac:dyDescent="0.15">
      <c r="A506" s="64"/>
      <c r="B506" s="119"/>
      <c r="C506" s="7"/>
      <c r="D506" s="7"/>
      <c r="E506" s="7"/>
      <c r="F506" s="60"/>
      <c r="G506" s="60"/>
      <c r="H506" s="60"/>
      <c r="I506" s="61"/>
      <c r="J506" s="8"/>
      <c r="L506" s="6"/>
      <c r="M506"/>
      <c r="N506"/>
    </row>
    <row r="507" spans="1:14" s="4" customFormat="1" x14ac:dyDescent="0.15">
      <c r="A507" s="64"/>
      <c r="B507" s="119"/>
      <c r="C507" s="7"/>
      <c r="D507" s="7"/>
      <c r="E507" s="7"/>
      <c r="F507" s="60"/>
      <c r="G507" s="60"/>
      <c r="H507" s="60"/>
      <c r="I507" s="61"/>
      <c r="J507" s="8"/>
      <c r="L507" s="6"/>
      <c r="M507"/>
      <c r="N507"/>
    </row>
    <row r="508" spans="1:14" s="4" customFormat="1" x14ac:dyDescent="0.15">
      <c r="A508" s="64"/>
      <c r="B508" s="119"/>
      <c r="C508" s="7"/>
      <c r="D508" s="7"/>
      <c r="E508" s="7"/>
      <c r="F508" s="60"/>
      <c r="G508" s="60"/>
      <c r="H508" s="60"/>
      <c r="I508" s="61"/>
      <c r="J508" s="8"/>
      <c r="L508" s="6"/>
      <c r="M508"/>
      <c r="N508"/>
    </row>
    <row r="509" spans="1:14" s="4" customFormat="1" x14ac:dyDescent="0.15">
      <c r="A509" s="64"/>
      <c r="B509" s="119"/>
      <c r="C509" s="7"/>
      <c r="D509" s="7"/>
      <c r="E509" s="7"/>
      <c r="F509" s="60"/>
      <c r="G509" s="60"/>
      <c r="H509" s="60"/>
      <c r="I509" s="61"/>
      <c r="J509" s="8"/>
      <c r="L509" s="6"/>
      <c r="M509"/>
      <c r="N509"/>
    </row>
    <row r="510" spans="1:14" s="4" customFormat="1" x14ac:dyDescent="0.15">
      <c r="A510" s="64"/>
      <c r="B510" s="119"/>
      <c r="C510" s="7"/>
      <c r="D510" s="7"/>
      <c r="E510" s="7"/>
      <c r="F510" s="60"/>
      <c r="G510" s="60"/>
      <c r="H510" s="60"/>
      <c r="I510" s="61"/>
      <c r="J510" s="8"/>
      <c r="L510" s="6"/>
      <c r="M510"/>
      <c r="N510"/>
    </row>
    <row r="511" spans="1:14" s="4" customFormat="1" x14ac:dyDescent="0.15">
      <c r="A511" s="64"/>
      <c r="B511" s="119"/>
      <c r="C511" s="7"/>
      <c r="D511" s="7"/>
      <c r="E511" s="7"/>
      <c r="F511" s="60"/>
      <c r="G511" s="60"/>
      <c r="H511" s="60"/>
      <c r="I511" s="61"/>
      <c r="J511" s="8"/>
      <c r="L511" s="6"/>
      <c r="M511"/>
      <c r="N511"/>
    </row>
    <row r="512" spans="1:14" s="4" customFormat="1" x14ac:dyDescent="0.15">
      <c r="A512" s="64"/>
      <c r="B512" s="119"/>
      <c r="C512" s="7"/>
      <c r="D512" s="7"/>
      <c r="E512" s="7"/>
      <c r="F512" s="60"/>
      <c r="G512" s="60"/>
      <c r="H512" s="60"/>
      <c r="I512" s="61"/>
      <c r="J512" s="8"/>
      <c r="L512" s="6"/>
      <c r="M512"/>
      <c r="N512"/>
    </row>
    <row r="513" spans="1:14" s="4" customFormat="1" x14ac:dyDescent="0.15">
      <c r="A513" s="64"/>
      <c r="B513" s="119"/>
      <c r="C513" s="7"/>
      <c r="D513" s="7"/>
      <c r="E513" s="7"/>
      <c r="F513" s="60"/>
      <c r="G513" s="60"/>
      <c r="H513" s="60"/>
      <c r="I513" s="61"/>
      <c r="J513" s="8"/>
      <c r="L513" s="6"/>
      <c r="M513"/>
      <c r="N513"/>
    </row>
    <row r="514" spans="1:14" s="4" customFormat="1" x14ac:dyDescent="0.15">
      <c r="A514" s="64"/>
      <c r="B514" s="119"/>
      <c r="C514" s="7"/>
      <c r="D514" s="7"/>
      <c r="E514" s="7"/>
      <c r="F514" s="60"/>
      <c r="G514" s="60"/>
      <c r="H514" s="60"/>
      <c r="I514" s="61"/>
      <c r="J514" s="8"/>
      <c r="L514" s="6"/>
      <c r="M514"/>
      <c r="N514"/>
    </row>
    <row r="515" spans="1:14" s="4" customFormat="1" x14ac:dyDescent="0.15">
      <c r="A515" s="64"/>
      <c r="B515" s="119"/>
      <c r="C515" s="7"/>
      <c r="D515" s="7"/>
      <c r="E515" s="7"/>
      <c r="F515" s="60"/>
      <c r="G515" s="60"/>
      <c r="H515" s="60"/>
      <c r="I515" s="61"/>
      <c r="J515" s="8"/>
      <c r="L515" s="6"/>
      <c r="M515"/>
      <c r="N515"/>
    </row>
    <row r="516" spans="1:14" s="4" customFormat="1" x14ac:dyDescent="0.15">
      <c r="A516" s="64"/>
      <c r="B516" s="119"/>
      <c r="C516" s="7"/>
      <c r="D516" s="7"/>
      <c r="E516" s="7"/>
      <c r="F516" s="60"/>
      <c r="G516" s="60"/>
      <c r="H516" s="60"/>
      <c r="I516" s="61"/>
      <c r="J516" s="8"/>
      <c r="L516" s="6"/>
      <c r="M516"/>
      <c r="N516"/>
    </row>
    <row r="517" spans="1:14" s="4" customFormat="1" x14ac:dyDescent="0.15">
      <c r="A517" s="64"/>
      <c r="B517" s="119"/>
      <c r="C517" s="7"/>
      <c r="D517" s="7"/>
      <c r="E517" s="7"/>
      <c r="F517" s="60"/>
      <c r="G517" s="60"/>
      <c r="H517" s="60"/>
      <c r="I517" s="61"/>
      <c r="J517" s="8"/>
      <c r="L517" s="6"/>
      <c r="M517"/>
      <c r="N517"/>
    </row>
    <row r="518" spans="1:14" s="4" customFormat="1" x14ac:dyDescent="0.15">
      <c r="A518" s="64"/>
      <c r="B518" s="119"/>
      <c r="C518" s="7"/>
      <c r="D518" s="7"/>
      <c r="E518" s="7"/>
      <c r="F518" s="60"/>
      <c r="G518" s="60"/>
      <c r="H518" s="60"/>
      <c r="I518" s="61"/>
      <c r="J518" s="8"/>
      <c r="L518" s="6"/>
      <c r="M518"/>
      <c r="N518"/>
    </row>
    <row r="519" spans="1:14" s="4" customFormat="1" x14ac:dyDescent="0.15">
      <c r="A519" s="64"/>
      <c r="B519" s="119"/>
      <c r="C519" s="7"/>
      <c r="D519" s="7"/>
      <c r="E519" s="7"/>
      <c r="F519" s="60"/>
      <c r="G519" s="60"/>
      <c r="H519" s="60"/>
      <c r="I519" s="61"/>
      <c r="J519" s="8"/>
      <c r="L519" s="6"/>
      <c r="M519"/>
      <c r="N519"/>
    </row>
    <row r="520" spans="1:14" s="4" customFormat="1" x14ac:dyDescent="0.15">
      <c r="A520" s="64"/>
      <c r="B520" s="119"/>
      <c r="C520" s="7"/>
      <c r="D520" s="7"/>
      <c r="E520" s="7"/>
      <c r="F520" s="60"/>
      <c r="G520" s="60"/>
      <c r="H520" s="60"/>
      <c r="I520" s="61"/>
      <c r="J520" s="8"/>
      <c r="L520" s="6"/>
      <c r="M520"/>
      <c r="N520"/>
    </row>
    <row r="521" spans="1:14" s="4" customFormat="1" x14ac:dyDescent="0.15">
      <c r="A521" s="64"/>
      <c r="B521" s="119"/>
      <c r="C521" s="7"/>
      <c r="D521" s="7"/>
      <c r="E521" s="7"/>
      <c r="F521" s="60"/>
      <c r="G521" s="60"/>
      <c r="H521" s="60"/>
      <c r="I521" s="61"/>
      <c r="J521" s="8"/>
      <c r="L521" s="6"/>
      <c r="M521"/>
      <c r="N521"/>
    </row>
    <row r="522" spans="1:14" s="4" customFormat="1" x14ac:dyDescent="0.15">
      <c r="A522" s="64"/>
      <c r="B522" s="119"/>
      <c r="C522" s="7"/>
      <c r="D522" s="7"/>
      <c r="E522" s="7"/>
      <c r="F522" s="60"/>
      <c r="G522" s="60"/>
      <c r="H522" s="60"/>
      <c r="I522" s="61"/>
      <c r="J522" s="8"/>
      <c r="L522" s="6"/>
      <c r="M522"/>
      <c r="N522"/>
    </row>
    <row r="523" spans="1:14" s="4" customFormat="1" x14ac:dyDescent="0.15">
      <c r="A523" s="64"/>
      <c r="B523" s="119"/>
      <c r="C523" s="7"/>
      <c r="D523" s="7"/>
      <c r="E523" s="7"/>
      <c r="F523" s="60"/>
      <c r="G523" s="60"/>
      <c r="H523" s="60"/>
      <c r="I523" s="61"/>
      <c r="J523" s="8"/>
      <c r="L523" s="6"/>
      <c r="M523"/>
      <c r="N523"/>
    </row>
    <row r="524" spans="1:14" s="4" customFormat="1" x14ac:dyDescent="0.15">
      <c r="A524" s="64"/>
      <c r="B524" s="119"/>
      <c r="C524" s="7"/>
      <c r="D524" s="7"/>
      <c r="E524" s="7"/>
      <c r="F524" s="60"/>
      <c r="G524" s="60"/>
      <c r="H524" s="60"/>
      <c r="I524" s="61"/>
      <c r="J524" s="8"/>
      <c r="L524" s="6"/>
      <c r="M524"/>
      <c r="N524"/>
    </row>
    <row r="525" spans="1:14" s="4" customFormat="1" x14ac:dyDescent="0.15">
      <c r="A525" s="64"/>
      <c r="B525" s="119"/>
      <c r="C525" s="7"/>
      <c r="D525" s="7"/>
      <c r="E525" s="7"/>
      <c r="F525" s="60"/>
      <c r="G525" s="60"/>
      <c r="H525" s="60"/>
      <c r="I525" s="61"/>
      <c r="J525" s="8"/>
      <c r="L525" s="6"/>
      <c r="M525"/>
      <c r="N525"/>
    </row>
    <row r="526" spans="1:14" s="4" customFormat="1" x14ac:dyDescent="0.15">
      <c r="A526" s="64"/>
      <c r="B526" s="119"/>
      <c r="C526" s="7"/>
      <c r="D526" s="7"/>
      <c r="E526" s="7"/>
      <c r="F526" s="60"/>
      <c r="G526" s="60"/>
      <c r="H526" s="60"/>
      <c r="I526" s="61"/>
      <c r="J526" s="8"/>
      <c r="L526" s="6"/>
      <c r="M526"/>
      <c r="N526"/>
    </row>
    <row r="527" spans="1:14" s="4" customFormat="1" x14ac:dyDescent="0.15">
      <c r="A527" s="64"/>
      <c r="B527" s="119"/>
      <c r="C527" s="7"/>
      <c r="D527" s="7"/>
      <c r="E527" s="7"/>
      <c r="F527" s="60"/>
      <c r="G527" s="60"/>
      <c r="H527" s="60"/>
      <c r="I527" s="61"/>
      <c r="J527" s="8"/>
      <c r="L527" s="6"/>
      <c r="M527"/>
      <c r="N527"/>
    </row>
    <row r="528" spans="1:14" s="4" customFormat="1" x14ac:dyDescent="0.15">
      <c r="A528" s="64"/>
      <c r="B528" s="119"/>
      <c r="C528" s="7"/>
      <c r="D528" s="7"/>
      <c r="E528" s="7"/>
      <c r="F528" s="60"/>
      <c r="G528" s="60"/>
      <c r="H528" s="60"/>
      <c r="I528" s="61"/>
      <c r="J528" s="8"/>
      <c r="L528" s="6"/>
      <c r="M528"/>
      <c r="N528"/>
    </row>
    <row r="529" spans="1:14" s="4" customFormat="1" x14ac:dyDescent="0.15">
      <c r="A529" s="64"/>
      <c r="B529" s="119"/>
      <c r="C529" s="7"/>
      <c r="D529" s="7"/>
      <c r="E529" s="7"/>
      <c r="F529" s="60"/>
      <c r="G529" s="60"/>
      <c r="H529" s="60"/>
      <c r="I529" s="61"/>
      <c r="J529" s="8"/>
      <c r="L529" s="6"/>
      <c r="M529"/>
      <c r="N529"/>
    </row>
    <row r="530" spans="1:14" s="4" customFormat="1" x14ac:dyDescent="0.15">
      <c r="A530" s="64"/>
      <c r="B530" s="119"/>
      <c r="C530" s="7"/>
      <c r="D530" s="7"/>
      <c r="E530" s="7"/>
      <c r="F530" s="60"/>
      <c r="G530" s="60"/>
      <c r="H530" s="60"/>
      <c r="I530" s="61"/>
      <c r="J530" s="8"/>
      <c r="L530" s="6"/>
      <c r="M530"/>
      <c r="N530"/>
    </row>
    <row r="531" spans="1:14" s="4" customFormat="1" x14ac:dyDescent="0.15">
      <c r="A531" s="64"/>
      <c r="B531" s="119"/>
      <c r="C531" s="7"/>
      <c r="D531" s="7"/>
      <c r="E531" s="7"/>
      <c r="F531" s="60"/>
      <c r="G531" s="60"/>
      <c r="H531" s="60"/>
      <c r="I531" s="61"/>
      <c r="J531" s="8"/>
      <c r="L531" s="6"/>
      <c r="M531"/>
      <c r="N531"/>
    </row>
    <row r="532" spans="1:14" s="4" customFormat="1" x14ac:dyDescent="0.15">
      <c r="A532" s="64"/>
      <c r="B532" s="119"/>
      <c r="C532" s="7"/>
      <c r="D532" s="7"/>
      <c r="E532" s="7"/>
      <c r="F532" s="60"/>
      <c r="G532" s="60"/>
      <c r="H532" s="60"/>
      <c r="I532" s="61"/>
      <c r="J532" s="8"/>
      <c r="L532" s="6"/>
      <c r="M532"/>
      <c r="N532"/>
    </row>
    <row r="533" spans="1:14" s="4" customFormat="1" x14ac:dyDescent="0.15">
      <c r="A533" s="64"/>
      <c r="B533" s="119"/>
      <c r="C533" s="7"/>
      <c r="D533" s="7"/>
      <c r="E533" s="7"/>
      <c r="F533" s="60"/>
      <c r="G533" s="60"/>
      <c r="H533" s="60"/>
      <c r="I533" s="61"/>
      <c r="J533" s="8"/>
      <c r="L533" s="6"/>
      <c r="M533"/>
      <c r="N533"/>
    </row>
    <row r="534" spans="1:14" s="4" customFormat="1" x14ac:dyDescent="0.15">
      <c r="A534" s="64"/>
      <c r="B534" s="119"/>
      <c r="C534" s="7"/>
      <c r="D534" s="7"/>
      <c r="E534" s="7"/>
      <c r="F534" s="60"/>
      <c r="G534" s="60"/>
      <c r="H534" s="60"/>
      <c r="I534" s="61"/>
      <c r="J534" s="8"/>
      <c r="L534" s="6"/>
      <c r="M534"/>
      <c r="N534"/>
    </row>
    <row r="535" spans="1:14" s="4" customFormat="1" x14ac:dyDescent="0.15">
      <c r="A535" s="64"/>
      <c r="B535" s="119"/>
      <c r="C535" s="7"/>
      <c r="D535" s="7"/>
      <c r="E535" s="7"/>
      <c r="F535" s="60"/>
      <c r="G535" s="60"/>
      <c r="H535" s="60"/>
      <c r="I535" s="61"/>
      <c r="J535" s="8"/>
      <c r="L535" s="6"/>
      <c r="M535"/>
      <c r="N535"/>
    </row>
    <row r="536" spans="1:14" s="4" customFormat="1" x14ac:dyDescent="0.15">
      <c r="A536" s="64"/>
      <c r="B536" s="119"/>
      <c r="C536" s="7"/>
      <c r="D536" s="7"/>
      <c r="E536" s="7"/>
      <c r="F536" s="60"/>
      <c r="G536" s="60"/>
      <c r="H536" s="60"/>
      <c r="I536" s="61"/>
      <c r="J536" s="8"/>
      <c r="L536" s="6"/>
      <c r="M536"/>
      <c r="N536"/>
    </row>
    <row r="537" spans="1:14" s="4" customFormat="1" x14ac:dyDescent="0.15">
      <c r="A537" s="64"/>
      <c r="B537" s="119"/>
      <c r="C537" s="7"/>
      <c r="D537" s="7"/>
      <c r="E537" s="7"/>
      <c r="F537" s="60"/>
      <c r="G537" s="60"/>
      <c r="H537" s="60"/>
      <c r="I537" s="61"/>
      <c r="J537" s="8"/>
      <c r="L537" s="6"/>
      <c r="M537"/>
      <c r="N537"/>
    </row>
    <row r="538" spans="1:14" s="4" customFormat="1" x14ac:dyDescent="0.15">
      <c r="A538" s="64"/>
      <c r="B538" s="119"/>
      <c r="C538" s="7"/>
      <c r="D538" s="7"/>
      <c r="E538" s="7"/>
      <c r="F538" s="60"/>
      <c r="G538" s="60"/>
      <c r="H538" s="60"/>
      <c r="I538" s="61"/>
      <c r="J538" s="8"/>
      <c r="L538" s="6"/>
      <c r="M538"/>
      <c r="N538"/>
    </row>
    <row r="539" spans="1:14" s="4" customFormat="1" x14ac:dyDescent="0.15">
      <c r="A539" s="64"/>
      <c r="B539" s="119"/>
      <c r="C539" s="7"/>
      <c r="D539" s="7"/>
      <c r="E539" s="7"/>
      <c r="F539" s="60"/>
      <c r="G539" s="60"/>
      <c r="H539" s="60"/>
      <c r="I539" s="61"/>
      <c r="J539" s="8"/>
      <c r="L539" s="6"/>
      <c r="M539"/>
      <c r="N539"/>
    </row>
    <row r="540" spans="1:14" s="4" customFormat="1" x14ac:dyDescent="0.15">
      <c r="A540" s="64"/>
      <c r="B540" s="119"/>
      <c r="C540" s="7"/>
      <c r="D540" s="7"/>
      <c r="E540" s="7"/>
      <c r="F540" s="60"/>
      <c r="G540" s="60"/>
      <c r="H540" s="60"/>
      <c r="I540" s="61"/>
      <c r="J540" s="8"/>
      <c r="L540" s="6"/>
      <c r="M540"/>
      <c r="N540"/>
    </row>
    <row r="541" spans="1:14" s="4" customFormat="1" x14ac:dyDescent="0.15">
      <c r="A541" s="64"/>
      <c r="B541" s="119"/>
      <c r="C541" s="7"/>
      <c r="D541" s="7"/>
      <c r="E541" s="7"/>
      <c r="F541" s="60"/>
      <c r="G541" s="60"/>
      <c r="H541" s="60"/>
      <c r="I541" s="61"/>
      <c r="J541" s="8"/>
      <c r="L541" s="6"/>
      <c r="M541"/>
      <c r="N541"/>
    </row>
    <row r="542" spans="1:14" s="4" customFormat="1" x14ac:dyDescent="0.15">
      <c r="A542" s="64"/>
      <c r="B542" s="119"/>
      <c r="C542" s="7"/>
      <c r="D542" s="7"/>
      <c r="E542" s="7"/>
      <c r="F542" s="60"/>
      <c r="G542" s="60"/>
      <c r="H542" s="60"/>
      <c r="I542" s="61"/>
      <c r="J542" s="8"/>
      <c r="L542" s="6"/>
      <c r="M542"/>
      <c r="N542"/>
    </row>
    <row r="543" spans="1:14" s="4" customFormat="1" x14ac:dyDescent="0.15">
      <c r="A543" s="64"/>
      <c r="B543" s="119"/>
      <c r="C543" s="7"/>
      <c r="D543" s="7"/>
      <c r="E543" s="7"/>
      <c r="F543" s="60"/>
      <c r="G543" s="60"/>
      <c r="H543" s="60"/>
      <c r="I543" s="61"/>
      <c r="J543" s="8"/>
      <c r="L543" s="6"/>
      <c r="M543"/>
      <c r="N543"/>
    </row>
    <row r="544" spans="1:14" s="4" customFormat="1" x14ac:dyDescent="0.15">
      <c r="A544" s="64"/>
      <c r="B544" s="119"/>
      <c r="C544" s="7"/>
      <c r="D544" s="7"/>
      <c r="E544" s="7"/>
      <c r="F544" s="60"/>
      <c r="G544" s="60"/>
      <c r="H544" s="60"/>
      <c r="I544" s="61"/>
      <c r="J544" s="8"/>
      <c r="L544" s="6"/>
      <c r="M544"/>
      <c r="N544"/>
    </row>
    <row r="545" spans="1:14" s="4" customFormat="1" x14ac:dyDescent="0.15">
      <c r="A545" s="64"/>
      <c r="B545" s="119"/>
      <c r="C545" s="7"/>
      <c r="D545" s="7"/>
      <c r="E545" s="7"/>
      <c r="F545" s="60"/>
      <c r="G545" s="60"/>
      <c r="H545" s="60"/>
      <c r="I545" s="61"/>
      <c r="J545" s="8"/>
      <c r="L545" s="6"/>
      <c r="M545"/>
      <c r="N545"/>
    </row>
    <row r="546" spans="1:14" s="4" customFormat="1" x14ac:dyDescent="0.15">
      <c r="A546" s="64"/>
      <c r="B546" s="119"/>
      <c r="C546" s="7"/>
      <c r="D546" s="7"/>
      <c r="E546" s="7"/>
      <c r="F546" s="60"/>
      <c r="G546" s="60"/>
      <c r="H546" s="60"/>
      <c r="I546" s="61"/>
      <c r="J546" s="8"/>
      <c r="L546" s="6"/>
      <c r="M546"/>
      <c r="N546"/>
    </row>
    <row r="547" spans="1:14" s="4" customFormat="1" x14ac:dyDescent="0.15">
      <c r="A547" s="64"/>
      <c r="B547" s="119"/>
      <c r="C547" s="7"/>
      <c r="D547" s="7"/>
      <c r="E547" s="7"/>
      <c r="F547" s="60"/>
      <c r="G547" s="60"/>
      <c r="H547" s="60"/>
      <c r="I547" s="61"/>
      <c r="J547" s="8"/>
      <c r="L547" s="6"/>
      <c r="M547"/>
      <c r="N547"/>
    </row>
    <row r="548" spans="1:14" s="4" customFormat="1" x14ac:dyDescent="0.15">
      <c r="A548" s="64"/>
      <c r="B548" s="119"/>
      <c r="C548" s="7"/>
      <c r="D548" s="7"/>
      <c r="E548" s="7"/>
      <c r="F548" s="60"/>
      <c r="G548" s="60"/>
      <c r="H548" s="60"/>
      <c r="I548" s="61"/>
      <c r="J548" s="8"/>
      <c r="L548" s="6"/>
      <c r="M548"/>
      <c r="N548"/>
    </row>
    <row r="549" spans="1:14" s="4" customFormat="1" x14ac:dyDescent="0.15">
      <c r="A549" s="64"/>
      <c r="B549" s="119"/>
      <c r="C549" s="7"/>
      <c r="D549" s="7"/>
      <c r="E549" s="7"/>
      <c r="F549" s="60"/>
      <c r="G549" s="60"/>
      <c r="H549" s="60"/>
      <c r="I549" s="61"/>
      <c r="J549" s="8"/>
      <c r="L549" s="6"/>
      <c r="M549"/>
      <c r="N549"/>
    </row>
    <row r="550" spans="1:14" s="4" customFormat="1" x14ac:dyDescent="0.15">
      <c r="A550" s="64"/>
      <c r="B550" s="119"/>
      <c r="C550" s="7"/>
      <c r="D550" s="7"/>
      <c r="E550" s="7"/>
      <c r="F550" s="60"/>
      <c r="G550" s="60"/>
      <c r="H550" s="60"/>
      <c r="I550" s="61"/>
      <c r="J550" s="8"/>
      <c r="L550" s="6"/>
      <c r="M550"/>
      <c r="N550"/>
    </row>
    <row r="551" spans="1:14" s="4" customFormat="1" x14ac:dyDescent="0.15">
      <c r="A551" s="64"/>
      <c r="B551" s="119"/>
      <c r="C551" s="7"/>
      <c r="D551" s="7"/>
      <c r="E551" s="7"/>
      <c r="F551" s="60"/>
      <c r="G551" s="60"/>
      <c r="H551" s="60"/>
      <c r="I551" s="61"/>
      <c r="J551" s="8"/>
      <c r="L551" s="6"/>
      <c r="M551"/>
      <c r="N551"/>
    </row>
    <row r="552" spans="1:14" s="4" customFormat="1" x14ac:dyDescent="0.15">
      <c r="A552" s="64"/>
      <c r="B552" s="119"/>
      <c r="C552" s="7"/>
      <c r="D552" s="7"/>
      <c r="E552" s="7"/>
      <c r="F552" s="60"/>
      <c r="G552" s="60"/>
      <c r="H552" s="60"/>
      <c r="I552" s="61"/>
      <c r="J552" s="8"/>
      <c r="L552" s="6"/>
      <c r="M552"/>
      <c r="N552"/>
    </row>
    <row r="553" spans="1:14" s="4" customFormat="1" x14ac:dyDescent="0.15">
      <c r="A553" s="64"/>
      <c r="B553" s="119"/>
      <c r="C553" s="7"/>
      <c r="D553" s="7"/>
      <c r="E553" s="7"/>
      <c r="F553" s="60"/>
      <c r="G553" s="60"/>
      <c r="H553" s="60"/>
      <c r="I553" s="61"/>
      <c r="J553" s="8"/>
      <c r="L553" s="6"/>
      <c r="M553"/>
      <c r="N553"/>
    </row>
    <row r="554" spans="1:14" s="4" customFormat="1" x14ac:dyDescent="0.15">
      <c r="A554" s="64"/>
      <c r="B554" s="119"/>
      <c r="C554" s="7"/>
      <c r="D554" s="7"/>
      <c r="E554" s="7"/>
      <c r="F554" s="60"/>
      <c r="G554" s="60"/>
      <c r="H554" s="60"/>
      <c r="I554" s="61"/>
      <c r="J554" s="8"/>
      <c r="L554" s="6"/>
      <c r="M554"/>
      <c r="N554"/>
    </row>
    <row r="555" spans="1:14" s="4" customFormat="1" x14ac:dyDescent="0.15">
      <c r="A555" s="64"/>
      <c r="B555" s="119"/>
      <c r="C555" s="7"/>
      <c r="D555" s="7"/>
      <c r="E555" s="7"/>
      <c r="F555" s="60"/>
      <c r="G555" s="60"/>
      <c r="H555" s="60"/>
      <c r="I555" s="61"/>
      <c r="J555" s="8"/>
      <c r="L555" s="6"/>
      <c r="M555"/>
      <c r="N555"/>
    </row>
    <row r="556" spans="1:14" s="4" customFormat="1" x14ac:dyDescent="0.15">
      <c r="A556" s="64"/>
      <c r="B556" s="119"/>
      <c r="C556" s="7"/>
      <c r="D556" s="7"/>
      <c r="E556" s="7"/>
      <c r="F556" s="60"/>
      <c r="G556" s="60"/>
      <c r="H556" s="60"/>
      <c r="I556" s="61"/>
      <c r="J556" s="8"/>
      <c r="L556" s="6"/>
      <c r="M556"/>
      <c r="N556"/>
    </row>
    <row r="557" spans="1:14" s="4" customFormat="1" x14ac:dyDescent="0.15">
      <c r="A557" s="64"/>
      <c r="B557" s="119"/>
      <c r="C557" s="7"/>
      <c r="D557" s="7"/>
      <c r="E557" s="7"/>
      <c r="F557" s="60"/>
      <c r="G557" s="60"/>
      <c r="H557" s="60"/>
      <c r="I557" s="61"/>
      <c r="J557" s="8"/>
      <c r="L557" s="6"/>
      <c r="M557"/>
      <c r="N557"/>
    </row>
    <row r="558" spans="1:14" s="4" customFormat="1" x14ac:dyDescent="0.15">
      <c r="A558" s="64"/>
      <c r="B558" s="119"/>
      <c r="C558" s="7"/>
      <c r="D558" s="7"/>
      <c r="E558" s="7"/>
      <c r="F558" s="60"/>
      <c r="G558" s="60"/>
      <c r="H558" s="60"/>
      <c r="I558" s="61"/>
      <c r="J558" s="8"/>
      <c r="L558" s="6"/>
      <c r="M558"/>
      <c r="N558"/>
    </row>
    <row r="559" spans="1:14" s="4" customFormat="1" x14ac:dyDescent="0.15">
      <c r="A559" s="64"/>
      <c r="B559" s="119"/>
      <c r="C559" s="7"/>
      <c r="D559" s="7"/>
      <c r="E559" s="7"/>
      <c r="F559" s="60"/>
      <c r="G559" s="60"/>
      <c r="H559" s="60"/>
      <c r="I559" s="61"/>
      <c r="J559" s="8"/>
      <c r="L559" s="6"/>
      <c r="M559"/>
      <c r="N559"/>
    </row>
    <row r="560" spans="1:14" s="4" customFormat="1" x14ac:dyDescent="0.15">
      <c r="A560" s="64"/>
      <c r="B560" s="119"/>
      <c r="C560" s="7"/>
      <c r="D560" s="7"/>
      <c r="E560" s="7"/>
      <c r="F560" s="60"/>
      <c r="G560" s="60"/>
      <c r="H560" s="60"/>
      <c r="I560" s="61"/>
      <c r="J560" s="8"/>
      <c r="L560" s="6"/>
      <c r="M560"/>
      <c r="N560"/>
    </row>
    <row r="561" spans="1:14" s="4" customFormat="1" x14ac:dyDescent="0.15">
      <c r="A561" s="64"/>
      <c r="B561" s="119"/>
      <c r="C561" s="7"/>
      <c r="D561" s="7"/>
      <c r="E561" s="7"/>
      <c r="F561" s="60"/>
      <c r="G561" s="60"/>
      <c r="H561" s="60"/>
      <c r="I561" s="61"/>
      <c r="J561" s="8"/>
      <c r="L561" s="6"/>
      <c r="M561"/>
      <c r="N561"/>
    </row>
    <row r="562" spans="1:14" s="4" customFormat="1" x14ac:dyDescent="0.15">
      <c r="A562" s="64"/>
      <c r="B562" s="119"/>
      <c r="C562" s="7"/>
      <c r="D562" s="7"/>
      <c r="E562" s="7"/>
      <c r="F562" s="60"/>
      <c r="G562" s="60"/>
      <c r="H562" s="60"/>
      <c r="I562" s="61"/>
      <c r="J562" s="8"/>
      <c r="L562" s="6"/>
      <c r="M562"/>
      <c r="N562"/>
    </row>
    <row r="563" spans="1:14" s="4" customFormat="1" x14ac:dyDescent="0.15">
      <c r="A563" s="64"/>
      <c r="B563" s="119"/>
      <c r="C563" s="7"/>
      <c r="D563" s="7"/>
      <c r="E563" s="7"/>
      <c r="F563" s="60"/>
      <c r="G563" s="60"/>
      <c r="H563" s="60"/>
      <c r="I563" s="61"/>
      <c r="J563" s="8"/>
      <c r="L563" s="6"/>
      <c r="M563"/>
      <c r="N563"/>
    </row>
    <row r="564" spans="1:14" s="4" customFormat="1" x14ac:dyDescent="0.15">
      <c r="A564" s="64"/>
      <c r="B564" s="119"/>
      <c r="C564" s="7"/>
      <c r="D564" s="7"/>
      <c r="E564" s="7"/>
      <c r="F564" s="60"/>
      <c r="G564" s="60"/>
      <c r="H564" s="60"/>
      <c r="I564" s="61"/>
      <c r="J564" s="8"/>
      <c r="L564" s="6"/>
      <c r="M564"/>
      <c r="N564"/>
    </row>
    <row r="565" spans="1:14" s="4" customFormat="1" x14ac:dyDescent="0.15">
      <c r="A565" s="64"/>
      <c r="B565" s="119"/>
      <c r="C565" s="7"/>
      <c r="D565" s="7"/>
      <c r="E565" s="7"/>
      <c r="F565" s="60"/>
      <c r="G565" s="60"/>
      <c r="H565" s="60"/>
      <c r="I565" s="61"/>
      <c r="J565" s="8"/>
      <c r="L565" s="6"/>
      <c r="M565"/>
      <c r="N565"/>
    </row>
    <row r="566" spans="1:14" s="4" customFormat="1" x14ac:dyDescent="0.15">
      <c r="A566" s="64"/>
      <c r="B566" s="119"/>
      <c r="C566" s="7"/>
      <c r="D566" s="7"/>
      <c r="E566" s="7"/>
      <c r="F566" s="60"/>
      <c r="G566" s="60"/>
      <c r="H566" s="60"/>
      <c r="I566" s="61"/>
      <c r="J566" s="8"/>
      <c r="L566" s="6"/>
      <c r="M566"/>
      <c r="N566"/>
    </row>
    <row r="567" spans="1:14" s="4" customFormat="1" x14ac:dyDescent="0.15">
      <c r="A567" s="64"/>
      <c r="B567" s="119"/>
      <c r="C567" s="7"/>
      <c r="D567" s="7"/>
      <c r="E567" s="7"/>
      <c r="F567" s="60"/>
      <c r="G567" s="60"/>
      <c r="H567" s="60"/>
      <c r="I567" s="61"/>
      <c r="J567" s="8"/>
      <c r="L567" s="6"/>
      <c r="M567"/>
      <c r="N567"/>
    </row>
    <row r="568" spans="1:14" s="4" customFormat="1" x14ac:dyDescent="0.15">
      <c r="A568" s="64"/>
      <c r="B568" s="119"/>
      <c r="C568" s="7"/>
      <c r="D568" s="7"/>
      <c r="E568" s="7"/>
      <c r="F568" s="60"/>
      <c r="G568" s="60"/>
      <c r="H568" s="60"/>
      <c r="I568" s="61"/>
      <c r="J568" s="8"/>
      <c r="L568" s="6"/>
      <c r="M568"/>
      <c r="N568"/>
    </row>
    <row r="569" spans="1:14" s="4" customFormat="1" x14ac:dyDescent="0.15">
      <c r="A569" s="64"/>
      <c r="B569" s="119"/>
      <c r="C569" s="7"/>
      <c r="D569" s="7"/>
      <c r="E569" s="7"/>
      <c r="F569" s="60"/>
      <c r="G569" s="60"/>
      <c r="H569" s="60"/>
      <c r="I569" s="61"/>
      <c r="J569" s="8"/>
      <c r="L569" s="6"/>
      <c r="M569"/>
      <c r="N569"/>
    </row>
    <row r="570" spans="1:14" s="4" customFormat="1" x14ac:dyDescent="0.15">
      <c r="A570" s="64"/>
      <c r="B570" s="119"/>
      <c r="C570" s="7"/>
      <c r="D570" s="7"/>
      <c r="E570" s="7"/>
      <c r="F570" s="60"/>
      <c r="G570" s="60"/>
      <c r="H570" s="60"/>
      <c r="I570" s="61"/>
      <c r="J570" s="8"/>
      <c r="L570" s="6"/>
      <c r="M570"/>
      <c r="N570"/>
    </row>
    <row r="571" spans="1:14" s="4" customFormat="1" x14ac:dyDescent="0.15">
      <c r="A571" s="64"/>
      <c r="B571" s="119"/>
      <c r="C571" s="7"/>
      <c r="D571" s="7"/>
      <c r="E571" s="7"/>
      <c r="F571" s="60"/>
      <c r="G571" s="60"/>
      <c r="H571" s="60"/>
      <c r="I571" s="61"/>
      <c r="J571" s="8"/>
      <c r="L571" s="6"/>
      <c r="M571"/>
      <c r="N571"/>
    </row>
    <row r="572" spans="1:14" s="4" customFormat="1" x14ac:dyDescent="0.15">
      <c r="A572" s="64"/>
      <c r="B572" s="119"/>
      <c r="C572" s="7"/>
      <c r="D572" s="7"/>
      <c r="E572" s="7"/>
      <c r="F572" s="60"/>
      <c r="G572" s="60"/>
      <c r="H572" s="60"/>
      <c r="I572" s="61"/>
      <c r="J572" s="8"/>
      <c r="L572" s="6"/>
      <c r="M572"/>
      <c r="N572"/>
    </row>
    <row r="573" spans="1:14" s="4" customFormat="1" x14ac:dyDescent="0.15">
      <c r="A573" s="64"/>
      <c r="B573" s="119"/>
      <c r="C573" s="7"/>
      <c r="D573" s="7"/>
      <c r="E573" s="7"/>
      <c r="F573" s="60"/>
      <c r="G573" s="60"/>
      <c r="H573" s="60"/>
      <c r="I573" s="61"/>
      <c r="J573" s="8"/>
      <c r="L573" s="6"/>
      <c r="M573"/>
      <c r="N573"/>
    </row>
    <row r="574" spans="1:14" s="4" customFormat="1" x14ac:dyDescent="0.15">
      <c r="A574" s="64"/>
      <c r="B574" s="119"/>
      <c r="C574" s="7"/>
      <c r="D574" s="7"/>
      <c r="E574" s="7"/>
      <c r="F574" s="60"/>
      <c r="G574" s="60"/>
      <c r="H574" s="60"/>
      <c r="I574" s="61"/>
      <c r="J574" s="8"/>
      <c r="L574" s="6"/>
      <c r="M574"/>
      <c r="N574"/>
    </row>
    <row r="575" spans="1:14" s="4" customFormat="1" x14ac:dyDescent="0.15">
      <c r="A575" s="64"/>
      <c r="B575" s="119"/>
      <c r="C575" s="7"/>
      <c r="D575" s="7"/>
      <c r="E575" s="7"/>
      <c r="F575" s="60"/>
      <c r="G575" s="60"/>
      <c r="H575" s="60"/>
      <c r="I575" s="61"/>
      <c r="J575" s="8"/>
      <c r="L575" s="6"/>
      <c r="M575"/>
      <c r="N575"/>
    </row>
    <row r="576" spans="1:14" s="4" customFormat="1" x14ac:dyDescent="0.15">
      <c r="A576" s="64"/>
      <c r="B576" s="119"/>
      <c r="C576" s="7"/>
      <c r="D576" s="7"/>
      <c r="E576" s="7"/>
      <c r="F576" s="60"/>
      <c r="G576" s="60"/>
      <c r="H576" s="60"/>
      <c r="I576" s="61"/>
      <c r="J576" s="8"/>
      <c r="L576" s="6"/>
      <c r="M576"/>
      <c r="N576"/>
    </row>
    <row r="577" spans="1:14" s="4" customFormat="1" x14ac:dyDescent="0.15">
      <c r="A577" s="64"/>
      <c r="B577" s="119"/>
      <c r="C577" s="7"/>
      <c r="D577" s="7"/>
      <c r="E577" s="7"/>
      <c r="F577" s="60"/>
      <c r="G577" s="60"/>
      <c r="H577" s="60"/>
      <c r="I577" s="61"/>
      <c r="J577" s="8"/>
      <c r="L577" s="6"/>
      <c r="M577"/>
      <c r="N577"/>
    </row>
    <row r="578" spans="1:14" s="4" customFormat="1" x14ac:dyDescent="0.15">
      <c r="A578" s="64"/>
      <c r="B578" s="119"/>
      <c r="C578" s="7"/>
      <c r="D578" s="7"/>
      <c r="E578" s="7"/>
      <c r="F578" s="60"/>
      <c r="G578" s="60"/>
      <c r="H578" s="60"/>
      <c r="I578" s="61"/>
      <c r="J578" s="8"/>
      <c r="L578" s="6"/>
      <c r="M578"/>
      <c r="N578"/>
    </row>
    <row r="579" spans="1:14" s="4" customFormat="1" x14ac:dyDescent="0.15">
      <c r="A579" s="64"/>
      <c r="B579" s="119"/>
      <c r="C579" s="7"/>
      <c r="D579" s="7"/>
      <c r="E579" s="7"/>
      <c r="F579" s="60"/>
      <c r="G579" s="60"/>
      <c r="H579" s="60"/>
      <c r="I579" s="61"/>
      <c r="J579" s="8"/>
      <c r="L579" s="6"/>
      <c r="M579"/>
      <c r="N579"/>
    </row>
    <row r="580" spans="1:14" s="4" customFormat="1" x14ac:dyDescent="0.15">
      <c r="A580" s="64"/>
      <c r="B580" s="119"/>
      <c r="C580" s="7"/>
      <c r="D580" s="7"/>
      <c r="E580" s="7"/>
      <c r="F580" s="60"/>
      <c r="G580" s="60"/>
      <c r="H580" s="60"/>
      <c r="I580" s="61"/>
      <c r="J580" s="8"/>
      <c r="L580" s="6"/>
      <c r="M580"/>
      <c r="N580"/>
    </row>
    <row r="581" spans="1:14" s="4" customFormat="1" x14ac:dyDescent="0.15">
      <c r="A581" s="64"/>
      <c r="B581" s="119"/>
      <c r="C581" s="7"/>
      <c r="D581" s="7"/>
      <c r="E581" s="7"/>
      <c r="F581" s="60"/>
      <c r="G581" s="60"/>
      <c r="H581" s="60"/>
      <c r="I581" s="61"/>
      <c r="J581" s="8"/>
      <c r="L581" s="6"/>
      <c r="M581"/>
      <c r="N581"/>
    </row>
    <row r="582" spans="1:14" s="4" customFormat="1" x14ac:dyDescent="0.15">
      <c r="A582" s="64"/>
      <c r="B582" s="119"/>
      <c r="C582" s="7"/>
      <c r="D582" s="7"/>
      <c r="E582" s="7"/>
      <c r="F582" s="60"/>
      <c r="G582" s="60"/>
      <c r="H582" s="60"/>
      <c r="I582" s="61"/>
      <c r="J582" s="8"/>
      <c r="L582" s="6"/>
      <c r="M582"/>
      <c r="N582"/>
    </row>
    <row r="583" spans="1:14" s="4" customFormat="1" x14ac:dyDescent="0.15">
      <c r="A583" s="64"/>
      <c r="B583" s="119"/>
      <c r="C583" s="7"/>
      <c r="D583" s="7"/>
      <c r="E583" s="7"/>
      <c r="F583" s="60"/>
      <c r="G583" s="60"/>
      <c r="H583" s="60"/>
      <c r="I583" s="61"/>
      <c r="J583" s="8"/>
      <c r="L583" s="6"/>
      <c r="M583"/>
      <c r="N583"/>
    </row>
    <row r="584" spans="1:14" s="4" customFormat="1" x14ac:dyDescent="0.15">
      <c r="A584" s="64"/>
      <c r="B584" s="119"/>
      <c r="C584" s="7"/>
      <c r="D584" s="7"/>
      <c r="E584" s="7"/>
      <c r="F584" s="60"/>
      <c r="G584" s="60"/>
      <c r="H584" s="60"/>
      <c r="I584" s="61"/>
      <c r="J584" s="8"/>
      <c r="L584" s="6"/>
      <c r="M584"/>
      <c r="N584"/>
    </row>
    <row r="585" spans="1:14" s="4" customFormat="1" x14ac:dyDescent="0.15">
      <c r="A585" s="64"/>
      <c r="B585" s="119"/>
      <c r="C585" s="7"/>
      <c r="D585" s="7"/>
      <c r="E585" s="7"/>
      <c r="F585" s="60"/>
      <c r="G585" s="60"/>
      <c r="H585" s="60"/>
      <c r="I585" s="61"/>
      <c r="J585" s="8"/>
      <c r="L585" s="6"/>
      <c r="M585"/>
      <c r="N585"/>
    </row>
    <row r="586" spans="1:14" s="4" customFormat="1" x14ac:dyDescent="0.15">
      <c r="A586" s="64"/>
      <c r="B586" s="119"/>
      <c r="C586" s="7"/>
      <c r="D586" s="7"/>
      <c r="E586" s="7"/>
      <c r="F586" s="60"/>
      <c r="G586" s="60"/>
      <c r="H586" s="60"/>
      <c r="I586" s="61"/>
      <c r="J586" s="8"/>
      <c r="L586" s="6"/>
      <c r="M586"/>
      <c r="N586"/>
    </row>
    <row r="587" spans="1:14" s="4" customFormat="1" x14ac:dyDescent="0.15">
      <c r="A587" s="64"/>
      <c r="B587" s="119"/>
      <c r="C587" s="7"/>
      <c r="D587" s="7"/>
      <c r="E587" s="7"/>
      <c r="F587" s="60"/>
      <c r="G587" s="60"/>
      <c r="H587" s="60"/>
      <c r="I587" s="61"/>
      <c r="J587" s="8"/>
      <c r="L587" s="6"/>
      <c r="M587"/>
      <c r="N587"/>
    </row>
    <row r="588" spans="1:14" s="4" customFormat="1" x14ac:dyDescent="0.15">
      <c r="A588" s="64"/>
      <c r="B588" s="119"/>
      <c r="C588" s="7"/>
      <c r="D588" s="7"/>
      <c r="E588" s="7"/>
      <c r="F588" s="60"/>
      <c r="G588" s="60"/>
      <c r="H588" s="60"/>
      <c r="I588" s="61"/>
      <c r="J588" s="8"/>
      <c r="L588" s="6"/>
      <c r="M588"/>
      <c r="N588"/>
    </row>
    <row r="589" spans="1:14" s="4" customFormat="1" x14ac:dyDescent="0.15">
      <c r="A589" s="64"/>
      <c r="B589" s="119"/>
      <c r="C589" s="7"/>
      <c r="D589" s="7"/>
      <c r="E589" s="7"/>
      <c r="F589" s="60"/>
      <c r="G589" s="60"/>
      <c r="H589" s="60"/>
      <c r="I589" s="61"/>
      <c r="J589" s="8"/>
      <c r="L589" s="6"/>
      <c r="M589"/>
      <c r="N589"/>
    </row>
    <row r="590" spans="1:14" s="4" customFormat="1" x14ac:dyDescent="0.15">
      <c r="A590" s="64"/>
      <c r="B590" s="119"/>
      <c r="C590" s="7"/>
      <c r="D590" s="7"/>
      <c r="E590" s="7"/>
      <c r="F590" s="60"/>
      <c r="G590" s="60"/>
      <c r="H590" s="60"/>
      <c r="I590" s="61"/>
      <c r="J590" s="8"/>
      <c r="L590" s="6"/>
      <c r="M590"/>
      <c r="N590"/>
    </row>
    <row r="591" spans="1:14" s="4" customFormat="1" x14ac:dyDescent="0.15">
      <c r="A591" s="64"/>
      <c r="B591" s="119"/>
      <c r="C591" s="7"/>
      <c r="D591" s="7"/>
      <c r="E591" s="7"/>
      <c r="F591" s="60"/>
      <c r="G591" s="60"/>
      <c r="H591" s="60"/>
      <c r="I591" s="61"/>
      <c r="J591" s="8"/>
      <c r="L591" s="6"/>
      <c r="M591"/>
      <c r="N591"/>
    </row>
    <row r="592" spans="1:14" s="4" customFormat="1" x14ac:dyDescent="0.15">
      <c r="A592" s="64"/>
      <c r="B592" s="119"/>
      <c r="C592" s="7"/>
      <c r="D592" s="7"/>
      <c r="E592" s="7"/>
      <c r="F592" s="60"/>
      <c r="G592" s="60"/>
      <c r="H592" s="60"/>
      <c r="I592" s="61"/>
      <c r="J592" s="8"/>
      <c r="L592" s="6"/>
      <c r="M592"/>
      <c r="N592"/>
    </row>
    <row r="593" spans="1:14" s="4" customFormat="1" x14ac:dyDescent="0.15">
      <c r="A593" s="64"/>
      <c r="B593" s="119"/>
      <c r="C593" s="7"/>
      <c r="D593" s="7"/>
      <c r="E593" s="7"/>
      <c r="F593" s="60"/>
      <c r="G593" s="60"/>
      <c r="H593" s="60"/>
      <c r="I593" s="61"/>
      <c r="J593" s="8"/>
      <c r="L593" s="6"/>
      <c r="M593"/>
      <c r="N593"/>
    </row>
    <row r="594" spans="1:14" s="4" customFormat="1" x14ac:dyDescent="0.15">
      <c r="A594" s="64"/>
      <c r="B594" s="119"/>
      <c r="C594" s="7"/>
      <c r="D594" s="7"/>
      <c r="E594" s="7"/>
      <c r="F594" s="60"/>
      <c r="G594" s="60"/>
      <c r="H594" s="60"/>
      <c r="I594" s="61"/>
      <c r="J594" s="8"/>
      <c r="L594" s="6"/>
      <c r="M594"/>
      <c r="N594"/>
    </row>
    <row r="595" spans="1:14" s="4" customFormat="1" x14ac:dyDescent="0.15">
      <c r="A595" s="64"/>
      <c r="B595" s="119"/>
      <c r="C595" s="7"/>
      <c r="D595" s="7"/>
      <c r="E595" s="7"/>
      <c r="F595" s="60"/>
      <c r="G595" s="60"/>
      <c r="H595" s="60"/>
      <c r="I595" s="61"/>
      <c r="J595" s="8"/>
      <c r="L595" s="6"/>
      <c r="M595"/>
      <c r="N595"/>
    </row>
    <row r="596" spans="1:14" s="4" customFormat="1" x14ac:dyDescent="0.15">
      <c r="A596" s="64"/>
      <c r="B596" s="119"/>
      <c r="C596" s="7"/>
      <c r="D596" s="7"/>
      <c r="E596" s="7"/>
      <c r="F596" s="60"/>
      <c r="G596" s="60"/>
      <c r="H596" s="60"/>
      <c r="I596" s="61"/>
      <c r="J596" s="8"/>
      <c r="L596" s="6"/>
      <c r="M596"/>
      <c r="N596"/>
    </row>
    <row r="597" spans="1:14" s="4" customFormat="1" x14ac:dyDescent="0.15">
      <c r="A597" s="64"/>
      <c r="B597" s="119"/>
      <c r="C597" s="7"/>
      <c r="D597" s="7"/>
      <c r="E597" s="7"/>
      <c r="F597" s="60"/>
      <c r="G597" s="60"/>
      <c r="H597" s="60"/>
      <c r="I597" s="61"/>
      <c r="J597" s="8"/>
      <c r="L597" s="6"/>
      <c r="M597"/>
      <c r="N597"/>
    </row>
    <row r="598" spans="1:14" s="4" customFormat="1" x14ac:dyDescent="0.15">
      <c r="A598" s="64"/>
      <c r="B598" s="119"/>
      <c r="C598" s="7"/>
      <c r="D598" s="7"/>
      <c r="E598" s="7"/>
      <c r="F598" s="60"/>
      <c r="G598" s="60"/>
      <c r="H598" s="60"/>
      <c r="I598" s="61"/>
      <c r="J598" s="8"/>
      <c r="L598" s="6"/>
      <c r="M598"/>
      <c r="N598"/>
    </row>
    <row r="599" spans="1:14" s="4" customFormat="1" x14ac:dyDescent="0.15">
      <c r="A599" s="64"/>
      <c r="B599" s="119"/>
      <c r="C599" s="7"/>
      <c r="D599" s="7"/>
      <c r="E599" s="7"/>
      <c r="F599" s="60"/>
      <c r="G599" s="60"/>
      <c r="H599" s="60"/>
      <c r="I599" s="61"/>
      <c r="J599" s="8"/>
      <c r="L599" s="6"/>
      <c r="M599"/>
      <c r="N599"/>
    </row>
    <row r="600" spans="1:14" s="4" customFormat="1" x14ac:dyDescent="0.15">
      <c r="A600" s="64"/>
      <c r="B600" s="119"/>
      <c r="C600" s="7"/>
      <c r="D600" s="7"/>
      <c r="E600" s="7"/>
      <c r="F600" s="60"/>
      <c r="G600" s="60"/>
      <c r="H600" s="60"/>
      <c r="I600" s="61"/>
      <c r="J600" s="8"/>
      <c r="L600" s="6"/>
      <c r="M600"/>
      <c r="N600"/>
    </row>
    <row r="601" spans="1:14" s="4" customFormat="1" x14ac:dyDescent="0.15">
      <c r="A601" s="64"/>
      <c r="B601" s="119"/>
      <c r="C601" s="7"/>
      <c r="D601" s="7"/>
      <c r="E601" s="7"/>
      <c r="F601" s="60"/>
      <c r="G601" s="60"/>
      <c r="H601" s="60"/>
      <c r="I601" s="61"/>
      <c r="J601" s="8"/>
      <c r="L601" s="6"/>
      <c r="M601"/>
      <c r="N601"/>
    </row>
    <row r="602" spans="1:14" s="4" customFormat="1" x14ac:dyDescent="0.15">
      <c r="A602" s="64"/>
      <c r="B602" s="119"/>
      <c r="C602" s="7"/>
      <c r="D602" s="7"/>
      <c r="E602" s="7"/>
      <c r="F602" s="60"/>
      <c r="G602" s="60"/>
      <c r="H602" s="60"/>
      <c r="I602" s="61"/>
      <c r="J602" s="8"/>
      <c r="L602" s="6"/>
      <c r="M602"/>
      <c r="N602"/>
    </row>
    <row r="603" spans="1:14" s="4" customFormat="1" x14ac:dyDescent="0.15">
      <c r="A603" s="64"/>
      <c r="B603" s="119"/>
      <c r="C603" s="7"/>
      <c r="D603" s="7"/>
      <c r="E603" s="7"/>
      <c r="F603" s="60"/>
      <c r="G603" s="60"/>
      <c r="H603" s="60"/>
      <c r="I603" s="61"/>
      <c r="J603" s="8"/>
      <c r="L603" s="6"/>
      <c r="M603"/>
      <c r="N603"/>
    </row>
    <row r="604" spans="1:14" s="4" customFormat="1" x14ac:dyDescent="0.15">
      <c r="A604" s="64"/>
      <c r="B604" s="119"/>
      <c r="C604" s="7"/>
      <c r="D604" s="7"/>
      <c r="E604" s="7"/>
      <c r="F604" s="60"/>
      <c r="G604" s="60"/>
      <c r="H604" s="60"/>
      <c r="I604" s="61"/>
      <c r="J604" s="8"/>
      <c r="L604" s="6"/>
      <c r="M604"/>
      <c r="N604"/>
    </row>
    <row r="605" spans="1:14" s="4" customFormat="1" x14ac:dyDescent="0.15">
      <c r="A605" s="64"/>
      <c r="B605" s="119"/>
      <c r="C605" s="7"/>
      <c r="D605" s="7"/>
      <c r="E605" s="7"/>
      <c r="F605" s="60"/>
      <c r="G605" s="60"/>
      <c r="H605" s="60"/>
      <c r="I605" s="61"/>
      <c r="J605" s="8"/>
      <c r="L605" s="6"/>
      <c r="M605"/>
      <c r="N605"/>
    </row>
    <row r="606" spans="1:14" s="4" customFormat="1" x14ac:dyDescent="0.15">
      <c r="A606" s="64"/>
      <c r="B606" s="119"/>
      <c r="C606" s="7"/>
      <c r="D606" s="7"/>
      <c r="E606" s="7"/>
      <c r="F606" s="60"/>
      <c r="G606" s="60"/>
      <c r="H606" s="60"/>
      <c r="I606" s="61"/>
      <c r="J606" s="8"/>
      <c r="L606" s="6"/>
      <c r="M606"/>
      <c r="N606"/>
    </row>
    <row r="607" spans="1:14" s="4" customFormat="1" x14ac:dyDescent="0.15">
      <c r="A607" s="64"/>
      <c r="B607" s="119"/>
      <c r="C607" s="7"/>
      <c r="D607" s="7"/>
      <c r="E607" s="7"/>
      <c r="F607" s="60"/>
      <c r="G607" s="60"/>
      <c r="H607" s="60"/>
      <c r="I607" s="61"/>
      <c r="J607" s="8"/>
      <c r="L607" s="6"/>
      <c r="M607"/>
      <c r="N607"/>
    </row>
    <row r="608" spans="1:14" s="4" customFormat="1" x14ac:dyDescent="0.15">
      <c r="A608" s="64"/>
      <c r="B608" s="119"/>
      <c r="C608" s="7"/>
      <c r="D608" s="7"/>
      <c r="E608" s="7"/>
      <c r="F608" s="60"/>
      <c r="G608" s="60"/>
      <c r="H608" s="60"/>
      <c r="I608" s="61"/>
      <c r="J608" s="8"/>
      <c r="L608" s="6"/>
      <c r="M608"/>
      <c r="N608"/>
    </row>
    <row r="609" spans="1:14" s="4" customFormat="1" x14ac:dyDescent="0.15">
      <c r="A609" s="64"/>
      <c r="B609" s="119"/>
      <c r="C609" s="7"/>
      <c r="D609" s="7"/>
      <c r="E609" s="7"/>
      <c r="F609" s="60"/>
      <c r="G609" s="60"/>
      <c r="H609" s="60"/>
      <c r="I609" s="61"/>
      <c r="J609" s="8"/>
      <c r="L609" s="6"/>
      <c r="M609"/>
      <c r="N609"/>
    </row>
    <row r="610" spans="1:14" s="4" customFormat="1" x14ac:dyDescent="0.15">
      <c r="A610" s="64"/>
      <c r="B610" s="119"/>
      <c r="C610" s="7"/>
      <c r="D610" s="7"/>
      <c r="E610" s="7"/>
      <c r="F610" s="60"/>
      <c r="G610" s="60"/>
      <c r="H610" s="60"/>
      <c r="I610" s="61"/>
      <c r="J610" s="8"/>
      <c r="L610" s="6"/>
      <c r="M610"/>
      <c r="N610"/>
    </row>
    <row r="611" spans="1:14" s="4" customFormat="1" x14ac:dyDescent="0.15">
      <c r="A611" s="64"/>
      <c r="B611" s="119"/>
      <c r="C611" s="7"/>
      <c r="D611" s="7"/>
      <c r="E611" s="7"/>
      <c r="F611" s="60"/>
      <c r="G611" s="60"/>
      <c r="H611" s="60"/>
      <c r="I611" s="61"/>
      <c r="J611" s="8"/>
      <c r="L611" s="6"/>
      <c r="M611"/>
      <c r="N611"/>
    </row>
    <row r="612" spans="1:14" s="4" customFormat="1" x14ac:dyDescent="0.15">
      <c r="A612" s="64"/>
      <c r="B612" s="119"/>
      <c r="C612" s="7"/>
      <c r="D612" s="7"/>
      <c r="E612" s="7"/>
      <c r="F612" s="60"/>
      <c r="G612" s="60"/>
      <c r="H612" s="60"/>
      <c r="I612" s="61"/>
      <c r="J612" s="8"/>
      <c r="L612" s="6"/>
      <c r="M612"/>
      <c r="N612"/>
    </row>
    <row r="613" spans="1:14" s="4" customFormat="1" x14ac:dyDescent="0.15">
      <c r="A613" s="64"/>
      <c r="B613" s="119"/>
      <c r="C613" s="7"/>
      <c r="D613" s="7"/>
      <c r="E613" s="7"/>
      <c r="F613" s="60"/>
      <c r="G613" s="60"/>
      <c r="H613" s="60"/>
      <c r="I613" s="61"/>
      <c r="J613" s="8"/>
      <c r="L613" s="6"/>
      <c r="M613"/>
      <c r="N613"/>
    </row>
    <row r="614" spans="1:14" s="4" customFormat="1" x14ac:dyDescent="0.15">
      <c r="A614" s="64"/>
      <c r="B614" s="119"/>
      <c r="C614" s="7"/>
      <c r="D614" s="7"/>
      <c r="E614" s="7"/>
      <c r="F614" s="60"/>
      <c r="G614" s="60"/>
      <c r="H614" s="60"/>
      <c r="I614" s="61"/>
      <c r="J614" s="8"/>
      <c r="L614" s="6"/>
      <c r="M614"/>
      <c r="N614"/>
    </row>
    <row r="615" spans="1:14" s="4" customFormat="1" x14ac:dyDescent="0.15">
      <c r="A615" s="64"/>
      <c r="B615" s="119"/>
      <c r="C615" s="7"/>
      <c r="D615" s="7"/>
      <c r="E615" s="7"/>
      <c r="F615" s="60"/>
      <c r="G615" s="60"/>
      <c r="H615" s="60"/>
      <c r="I615" s="61"/>
      <c r="J615" s="8"/>
      <c r="L615" s="6"/>
      <c r="M615"/>
      <c r="N615"/>
    </row>
    <row r="616" spans="1:14" s="4" customFormat="1" x14ac:dyDescent="0.15">
      <c r="A616" s="64"/>
      <c r="B616" s="119"/>
      <c r="C616" s="7"/>
      <c r="D616" s="7"/>
      <c r="E616" s="7"/>
      <c r="F616" s="60"/>
      <c r="G616" s="60"/>
      <c r="H616" s="60"/>
      <c r="I616" s="61"/>
      <c r="J616" s="8"/>
      <c r="L616" s="6"/>
      <c r="M616"/>
      <c r="N616"/>
    </row>
    <row r="617" spans="1:14" s="4" customFormat="1" x14ac:dyDescent="0.15">
      <c r="A617" s="64"/>
      <c r="B617" s="119"/>
      <c r="C617" s="7"/>
      <c r="D617" s="7"/>
      <c r="E617" s="7"/>
      <c r="F617" s="60"/>
      <c r="G617" s="60"/>
      <c r="H617" s="60"/>
      <c r="I617" s="61"/>
      <c r="J617" s="8"/>
      <c r="L617" s="6"/>
      <c r="M617"/>
      <c r="N617"/>
    </row>
    <row r="618" spans="1:14" s="4" customFormat="1" x14ac:dyDescent="0.15">
      <c r="A618" s="64"/>
      <c r="B618" s="119"/>
      <c r="C618" s="7"/>
      <c r="D618" s="7"/>
      <c r="E618" s="7"/>
      <c r="F618" s="60"/>
      <c r="G618" s="60"/>
      <c r="H618" s="60"/>
      <c r="I618" s="61"/>
      <c r="J618" s="8"/>
      <c r="L618" s="6"/>
      <c r="M618"/>
      <c r="N618"/>
    </row>
    <row r="619" spans="1:14" s="4" customFormat="1" x14ac:dyDescent="0.15">
      <c r="A619" s="64"/>
      <c r="B619" s="119"/>
      <c r="C619" s="7"/>
      <c r="D619" s="7"/>
      <c r="E619" s="7"/>
      <c r="F619" s="60"/>
      <c r="G619" s="60"/>
      <c r="H619" s="60"/>
      <c r="I619" s="61"/>
      <c r="J619" s="8"/>
      <c r="L619" s="6"/>
      <c r="M619"/>
      <c r="N619"/>
    </row>
    <row r="620" spans="1:14" s="4" customFormat="1" x14ac:dyDescent="0.15">
      <c r="A620" s="64"/>
      <c r="B620" s="119"/>
      <c r="C620" s="7"/>
      <c r="D620" s="7"/>
      <c r="E620" s="7"/>
      <c r="F620" s="60"/>
      <c r="G620" s="60"/>
      <c r="H620" s="60"/>
      <c r="I620" s="61"/>
      <c r="J620" s="8"/>
      <c r="L620" s="6"/>
      <c r="M620"/>
      <c r="N620"/>
    </row>
    <row r="621" spans="1:14" s="4" customFormat="1" x14ac:dyDescent="0.15">
      <c r="A621" s="64"/>
      <c r="B621" s="119"/>
      <c r="C621" s="7"/>
      <c r="D621" s="7"/>
      <c r="E621" s="7"/>
      <c r="F621" s="60"/>
      <c r="G621" s="60"/>
      <c r="H621" s="60"/>
      <c r="I621" s="61"/>
      <c r="J621" s="8"/>
      <c r="L621" s="6"/>
      <c r="M621"/>
      <c r="N621"/>
    </row>
    <row r="622" spans="1:14" s="4" customFormat="1" x14ac:dyDescent="0.15">
      <c r="A622" s="64"/>
      <c r="B622" s="119"/>
      <c r="C622" s="7"/>
      <c r="D622" s="7"/>
      <c r="E622" s="7"/>
      <c r="F622" s="60"/>
      <c r="G622" s="60"/>
      <c r="H622" s="60"/>
      <c r="I622" s="61"/>
      <c r="J622" s="8"/>
      <c r="L622" s="6"/>
      <c r="M622"/>
      <c r="N622"/>
    </row>
    <row r="623" spans="1:14" s="4" customFormat="1" x14ac:dyDescent="0.15">
      <c r="A623" s="64"/>
      <c r="B623" s="119"/>
      <c r="C623" s="7"/>
      <c r="D623" s="7"/>
      <c r="E623" s="7"/>
      <c r="F623" s="60"/>
      <c r="G623" s="60"/>
      <c r="H623" s="60"/>
      <c r="I623" s="61"/>
      <c r="J623" s="8"/>
      <c r="L623" s="6"/>
      <c r="M623"/>
      <c r="N623"/>
    </row>
    <row r="624" spans="1:14" s="4" customFormat="1" x14ac:dyDescent="0.15">
      <c r="A624" s="64"/>
      <c r="B624" s="119"/>
      <c r="C624" s="7"/>
      <c r="D624" s="7"/>
      <c r="E624" s="7"/>
      <c r="F624" s="60"/>
      <c r="G624" s="60"/>
      <c r="H624" s="60"/>
      <c r="I624" s="61"/>
      <c r="J624" s="8"/>
      <c r="L624" s="6"/>
      <c r="M624"/>
      <c r="N624"/>
    </row>
    <row r="625" spans="1:14" s="4" customFormat="1" x14ac:dyDescent="0.15">
      <c r="A625" s="64"/>
      <c r="B625" s="119"/>
      <c r="C625" s="7"/>
      <c r="D625" s="7"/>
      <c r="E625" s="7"/>
      <c r="F625" s="60"/>
      <c r="G625" s="60"/>
      <c r="H625" s="60"/>
      <c r="I625" s="61"/>
      <c r="J625" s="8"/>
      <c r="L625" s="6"/>
      <c r="M625"/>
      <c r="N625"/>
    </row>
    <row r="626" spans="1:14" s="4" customFormat="1" x14ac:dyDescent="0.15">
      <c r="A626" s="64"/>
      <c r="B626" s="119"/>
      <c r="C626" s="7"/>
      <c r="D626" s="7"/>
      <c r="E626" s="7"/>
      <c r="F626" s="60"/>
      <c r="G626" s="60"/>
      <c r="H626" s="60"/>
      <c r="I626" s="61"/>
      <c r="J626" s="8"/>
      <c r="L626" s="6"/>
      <c r="M626"/>
      <c r="N626"/>
    </row>
    <row r="627" spans="1:14" s="4" customFormat="1" x14ac:dyDescent="0.15">
      <c r="A627" s="64"/>
      <c r="B627" s="119"/>
      <c r="C627" s="7"/>
      <c r="D627" s="7"/>
      <c r="E627" s="7"/>
      <c r="F627" s="60"/>
      <c r="G627" s="60"/>
      <c r="H627" s="60"/>
      <c r="I627" s="61"/>
      <c r="J627" s="8"/>
      <c r="L627" s="6"/>
      <c r="M627"/>
      <c r="N627"/>
    </row>
    <row r="628" spans="1:14" s="4" customFormat="1" x14ac:dyDescent="0.15">
      <c r="A628" s="64"/>
      <c r="B628" s="119"/>
      <c r="C628" s="7"/>
      <c r="D628" s="7"/>
      <c r="E628" s="7"/>
      <c r="F628" s="60"/>
      <c r="G628" s="60"/>
      <c r="H628" s="60"/>
      <c r="I628" s="61"/>
      <c r="J628" s="8"/>
      <c r="L628" s="6"/>
      <c r="M628"/>
      <c r="N628"/>
    </row>
    <row r="629" spans="1:14" s="4" customFormat="1" x14ac:dyDescent="0.15">
      <c r="A629" s="64"/>
      <c r="B629" s="119"/>
      <c r="C629" s="7"/>
      <c r="D629" s="7"/>
      <c r="E629" s="7"/>
      <c r="F629" s="60"/>
      <c r="G629" s="60"/>
      <c r="H629" s="60"/>
      <c r="I629" s="61"/>
      <c r="J629" s="8"/>
      <c r="L629" s="6"/>
      <c r="M629"/>
      <c r="N629"/>
    </row>
    <row r="630" spans="1:14" s="4" customFormat="1" x14ac:dyDescent="0.15">
      <c r="A630" s="64"/>
      <c r="B630" s="119"/>
      <c r="C630" s="7"/>
      <c r="D630" s="7"/>
      <c r="E630" s="7"/>
      <c r="F630" s="60"/>
      <c r="G630" s="60"/>
      <c r="H630" s="60"/>
      <c r="I630" s="61"/>
      <c r="J630" s="8"/>
      <c r="L630" s="6"/>
      <c r="M630"/>
      <c r="N630"/>
    </row>
    <row r="631" spans="1:14" s="4" customFormat="1" x14ac:dyDescent="0.15">
      <c r="A631" s="64"/>
      <c r="B631" s="119"/>
      <c r="C631" s="7"/>
      <c r="D631" s="7"/>
      <c r="E631" s="7"/>
      <c r="F631" s="60"/>
      <c r="G631" s="60"/>
      <c r="H631" s="60"/>
      <c r="I631" s="61"/>
      <c r="J631" s="8"/>
      <c r="L631" s="6"/>
      <c r="M631"/>
      <c r="N631"/>
    </row>
    <row r="632" spans="1:14" s="4" customFormat="1" x14ac:dyDescent="0.15">
      <c r="A632" s="64"/>
      <c r="B632" s="119"/>
      <c r="C632" s="7"/>
      <c r="D632" s="7"/>
      <c r="E632" s="7"/>
      <c r="F632" s="60"/>
      <c r="G632" s="60"/>
      <c r="H632" s="60"/>
      <c r="I632" s="61"/>
      <c r="J632" s="8"/>
      <c r="L632" s="6"/>
      <c r="M632"/>
      <c r="N632"/>
    </row>
    <row r="633" spans="1:14" s="4" customFormat="1" x14ac:dyDescent="0.15">
      <c r="A633" s="64"/>
      <c r="B633" s="119"/>
      <c r="C633" s="7"/>
      <c r="D633" s="7"/>
      <c r="E633" s="7"/>
      <c r="F633" s="60"/>
      <c r="G633" s="60"/>
      <c r="H633" s="60"/>
      <c r="I633" s="61"/>
      <c r="J633" s="8"/>
      <c r="L633" s="6"/>
      <c r="M633"/>
      <c r="N633"/>
    </row>
    <row r="634" spans="1:14" s="4" customFormat="1" x14ac:dyDescent="0.15">
      <c r="A634" s="64"/>
      <c r="B634" s="119"/>
      <c r="C634" s="7"/>
      <c r="D634" s="7"/>
      <c r="E634" s="7"/>
      <c r="F634" s="60"/>
      <c r="G634" s="60"/>
      <c r="H634" s="60"/>
      <c r="I634" s="61"/>
      <c r="J634" s="8"/>
      <c r="L634" s="6"/>
      <c r="M634"/>
      <c r="N634"/>
    </row>
    <row r="635" spans="1:14" s="4" customFormat="1" x14ac:dyDescent="0.15">
      <c r="A635" s="64"/>
      <c r="B635" s="119"/>
      <c r="C635" s="7"/>
      <c r="D635" s="7"/>
      <c r="E635" s="7"/>
      <c r="F635" s="60"/>
      <c r="G635" s="60"/>
      <c r="H635" s="60"/>
      <c r="I635" s="61"/>
      <c r="J635" s="8"/>
      <c r="L635" s="6"/>
      <c r="M635"/>
      <c r="N635"/>
    </row>
    <row r="636" spans="1:14" s="4" customFormat="1" x14ac:dyDescent="0.15">
      <c r="A636" s="64"/>
      <c r="B636" s="119"/>
      <c r="C636" s="7"/>
      <c r="D636" s="7"/>
      <c r="E636" s="7"/>
      <c r="F636" s="60"/>
      <c r="G636" s="60"/>
      <c r="H636" s="60"/>
      <c r="I636" s="61"/>
      <c r="J636" s="8"/>
      <c r="L636" s="6"/>
      <c r="M636"/>
      <c r="N636"/>
    </row>
    <row r="637" spans="1:14" s="4" customFormat="1" x14ac:dyDescent="0.15">
      <c r="A637" s="64"/>
      <c r="B637" s="119"/>
      <c r="C637" s="7"/>
      <c r="D637" s="7"/>
      <c r="E637" s="7"/>
      <c r="F637" s="60"/>
      <c r="G637" s="60"/>
      <c r="H637" s="60"/>
      <c r="I637" s="61"/>
      <c r="J637" s="8"/>
      <c r="L637" s="6"/>
      <c r="M637"/>
      <c r="N637"/>
    </row>
    <row r="638" spans="1:14" s="4" customFormat="1" x14ac:dyDescent="0.15">
      <c r="A638" s="64"/>
      <c r="B638" s="119"/>
      <c r="C638" s="7"/>
      <c r="D638" s="7"/>
      <c r="E638" s="7"/>
      <c r="F638" s="60"/>
      <c r="G638" s="60"/>
      <c r="H638" s="60"/>
      <c r="I638" s="61"/>
      <c r="J638" s="8"/>
      <c r="L638" s="6"/>
      <c r="M638"/>
      <c r="N638"/>
    </row>
    <row r="639" spans="1:14" s="4" customFormat="1" x14ac:dyDescent="0.15">
      <c r="A639" s="64"/>
      <c r="B639" s="119"/>
      <c r="C639" s="7"/>
      <c r="D639" s="7"/>
      <c r="E639" s="7"/>
      <c r="F639" s="60"/>
      <c r="G639" s="60"/>
      <c r="H639" s="60"/>
      <c r="I639" s="61"/>
      <c r="J639" s="8"/>
      <c r="L639" s="6"/>
      <c r="M639"/>
      <c r="N639"/>
    </row>
    <row r="640" spans="1:14" s="4" customFormat="1" x14ac:dyDescent="0.15">
      <c r="A640" s="64"/>
      <c r="B640" s="119"/>
      <c r="C640" s="7"/>
      <c r="D640" s="7"/>
      <c r="E640" s="7"/>
      <c r="F640" s="60"/>
      <c r="G640" s="60"/>
      <c r="H640" s="60"/>
      <c r="I640" s="61"/>
      <c r="J640" s="8"/>
      <c r="L640" s="6"/>
      <c r="M640"/>
      <c r="N640"/>
    </row>
    <row r="641" spans="1:14" s="4" customFormat="1" x14ac:dyDescent="0.15">
      <c r="A641" s="64"/>
      <c r="B641" s="119"/>
      <c r="C641" s="7"/>
      <c r="D641" s="7"/>
      <c r="E641" s="7"/>
      <c r="F641" s="60"/>
      <c r="G641" s="60"/>
      <c r="H641" s="60"/>
      <c r="I641" s="61"/>
      <c r="J641" s="8"/>
      <c r="L641" s="6"/>
      <c r="M641"/>
      <c r="N641"/>
    </row>
    <row r="642" spans="1:14" s="4" customFormat="1" x14ac:dyDescent="0.15">
      <c r="A642" s="64"/>
      <c r="B642" s="119"/>
      <c r="C642" s="7"/>
      <c r="D642" s="7"/>
      <c r="E642" s="7"/>
      <c r="F642" s="60"/>
      <c r="G642" s="60"/>
      <c r="H642" s="60"/>
      <c r="I642" s="61"/>
      <c r="J642" s="8"/>
      <c r="L642" s="6"/>
      <c r="M642"/>
      <c r="N642"/>
    </row>
    <row r="643" spans="1:14" s="4" customFormat="1" x14ac:dyDescent="0.15">
      <c r="A643" s="64"/>
      <c r="B643" s="119"/>
      <c r="C643" s="7"/>
      <c r="D643" s="7"/>
      <c r="E643" s="7"/>
      <c r="F643" s="60"/>
      <c r="G643" s="60"/>
      <c r="H643" s="60"/>
      <c r="I643" s="61"/>
      <c r="J643" s="8"/>
      <c r="L643" s="6"/>
      <c r="M643"/>
      <c r="N643"/>
    </row>
    <row r="644" spans="1:14" s="4" customFormat="1" x14ac:dyDescent="0.15">
      <c r="A644" s="64"/>
      <c r="B644" s="119"/>
      <c r="C644" s="7"/>
      <c r="D644" s="7"/>
      <c r="E644" s="7"/>
      <c r="F644" s="60"/>
      <c r="G644" s="60"/>
      <c r="H644" s="60"/>
      <c r="I644" s="61"/>
      <c r="J644" s="8"/>
      <c r="L644" s="6"/>
      <c r="M644"/>
      <c r="N644"/>
    </row>
    <row r="645" spans="1:14" s="4" customFormat="1" x14ac:dyDescent="0.15">
      <c r="A645" s="64"/>
      <c r="B645" s="119"/>
      <c r="C645" s="7"/>
      <c r="D645" s="7"/>
      <c r="E645" s="7"/>
      <c r="F645" s="60"/>
      <c r="G645" s="60"/>
      <c r="H645" s="60"/>
      <c r="I645" s="61"/>
      <c r="J645" s="8"/>
      <c r="L645" s="6"/>
      <c r="M645"/>
      <c r="N645"/>
    </row>
    <row r="646" spans="1:14" s="4" customFormat="1" x14ac:dyDescent="0.15">
      <c r="A646" s="64"/>
      <c r="B646" s="119"/>
      <c r="C646" s="7"/>
      <c r="D646" s="7"/>
      <c r="E646" s="7"/>
      <c r="F646" s="60"/>
      <c r="G646" s="60"/>
      <c r="H646" s="60"/>
      <c r="I646" s="61"/>
      <c r="J646" s="8"/>
      <c r="L646" s="6"/>
      <c r="M646"/>
      <c r="N646"/>
    </row>
    <row r="647" spans="1:14" s="4" customFormat="1" x14ac:dyDescent="0.15">
      <c r="A647" s="64"/>
      <c r="B647" s="119"/>
      <c r="C647" s="7"/>
      <c r="D647" s="7"/>
      <c r="E647" s="7"/>
      <c r="F647" s="60"/>
      <c r="G647" s="60"/>
      <c r="H647" s="60"/>
      <c r="I647" s="61"/>
      <c r="J647" s="8"/>
      <c r="L647" s="6"/>
      <c r="M647"/>
      <c r="N647"/>
    </row>
    <row r="648" spans="1:14" s="4" customFormat="1" x14ac:dyDescent="0.15">
      <c r="A648" s="64"/>
      <c r="B648" s="119"/>
      <c r="C648" s="7"/>
      <c r="D648" s="7"/>
      <c r="E648" s="7"/>
      <c r="F648" s="60"/>
      <c r="G648" s="60"/>
      <c r="H648" s="60"/>
      <c r="I648" s="61"/>
      <c r="J648" s="8"/>
      <c r="L648" s="6"/>
      <c r="M648"/>
      <c r="N648"/>
    </row>
    <row r="649" spans="1:14" s="4" customFormat="1" x14ac:dyDescent="0.15">
      <c r="A649" s="64"/>
      <c r="B649" s="119"/>
      <c r="C649" s="7"/>
      <c r="D649" s="7"/>
      <c r="E649" s="7"/>
      <c r="F649" s="60"/>
      <c r="G649" s="60"/>
      <c r="H649" s="60"/>
      <c r="I649" s="61"/>
      <c r="J649" s="8"/>
      <c r="L649" s="6"/>
      <c r="M649"/>
      <c r="N649"/>
    </row>
    <row r="650" spans="1:14" s="4" customFormat="1" x14ac:dyDescent="0.15">
      <c r="A650" s="64"/>
      <c r="B650" s="119"/>
      <c r="C650" s="7"/>
      <c r="D650" s="7"/>
      <c r="E650" s="7"/>
      <c r="F650" s="60"/>
      <c r="G650" s="60"/>
      <c r="H650" s="60"/>
      <c r="I650" s="61"/>
      <c r="J650" s="8"/>
      <c r="L650" s="6"/>
      <c r="M650"/>
      <c r="N650"/>
    </row>
    <row r="651" spans="1:14" s="4" customFormat="1" x14ac:dyDescent="0.15">
      <c r="A651" s="64"/>
      <c r="B651" s="119"/>
      <c r="C651" s="7"/>
      <c r="D651" s="7"/>
      <c r="E651" s="7"/>
      <c r="F651" s="60"/>
      <c r="G651" s="60"/>
      <c r="H651" s="60"/>
      <c r="I651" s="61"/>
      <c r="J651" s="8"/>
      <c r="L651" s="6"/>
      <c r="M651"/>
      <c r="N651"/>
    </row>
    <row r="652" spans="1:14" s="4" customFormat="1" x14ac:dyDescent="0.15">
      <c r="A652" s="64"/>
      <c r="B652" s="119"/>
      <c r="C652" s="7"/>
      <c r="D652" s="7"/>
      <c r="E652" s="7"/>
      <c r="F652" s="60"/>
      <c r="G652" s="60"/>
      <c r="H652" s="60"/>
      <c r="I652" s="61"/>
      <c r="J652" s="8"/>
      <c r="L652" s="6"/>
      <c r="M652"/>
      <c r="N652"/>
    </row>
    <row r="653" spans="1:14" s="4" customFormat="1" x14ac:dyDescent="0.15">
      <c r="A653" s="64"/>
      <c r="B653" s="119"/>
      <c r="C653" s="7"/>
      <c r="D653" s="7"/>
      <c r="E653" s="7"/>
      <c r="F653" s="60"/>
      <c r="G653" s="60"/>
      <c r="H653" s="60"/>
      <c r="I653" s="61"/>
      <c r="J653" s="8"/>
      <c r="L653" s="6"/>
      <c r="M653"/>
      <c r="N653"/>
    </row>
    <row r="654" spans="1:14" s="4" customFormat="1" x14ac:dyDescent="0.15">
      <c r="A654" s="64"/>
      <c r="B654" s="119"/>
      <c r="C654" s="7"/>
      <c r="D654" s="7"/>
      <c r="E654" s="7"/>
      <c r="F654" s="60"/>
      <c r="G654" s="60"/>
      <c r="H654" s="60"/>
      <c r="I654" s="61"/>
      <c r="J654" s="8"/>
      <c r="L654" s="6"/>
      <c r="M654"/>
      <c r="N654"/>
    </row>
    <row r="655" spans="1:14" s="4" customFormat="1" x14ac:dyDescent="0.15">
      <c r="A655" s="64"/>
      <c r="B655" s="119"/>
      <c r="C655" s="7"/>
      <c r="D655" s="7"/>
      <c r="E655" s="7"/>
      <c r="F655" s="60"/>
      <c r="G655" s="60"/>
      <c r="H655" s="60"/>
      <c r="I655" s="61"/>
      <c r="J655" s="8"/>
      <c r="L655" s="6"/>
      <c r="M655"/>
      <c r="N655"/>
    </row>
    <row r="656" spans="1:14" s="4" customFormat="1" x14ac:dyDescent="0.15">
      <c r="A656" s="64"/>
      <c r="B656" s="119"/>
      <c r="C656" s="7"/>
      <c r="D656" s="7"/>
      <c r="E656" s="7"/>
      <c r="F656" s="60"/>
      <c r="G656" s="60"/>
      <c r="H656" s="60"/>
      <c r="I656" s="61"/>
      <c r="J656" s="8"/>
      <c r="L656" s="6"/>
      <c r="M656"/>
      <c r="N656"/>
    </row>
    <row r="657" spans="1:14" s="4" customFormat="1" x14ac:dyDescent="0.15">
      <c r="A657" s="64"/>
      <c r="B657" s="119"/>
      <c r="C657" s="7"/>
      <c r="D657" s="7"/>
      <c r="E657" s="7"/>
      <c r="F657" s="60"/>
      <c r="G657" s="60"/>
      <c r="H657" s="60"/>
      <c r="I657" s="61"/>
      <c r="J657" s="8"/>
      <c r="L657" s="6"/>
      <c r="M657"/>
      <c r="N657"/>
    </row>
    <row r="658" spans="1:14" s="4" customFormat="1" x14ac:dyDescent="0.15">
      <c r="A658" s="64"/>
      <c r="B658" s="119"/>
      <c r="C658" s="7"/>
      <c r="D658" s="7"/>
      <c r="E658" s="7"/>
      <c r="F658" s="60"/>
      <c r="G658" s="60"/>
      <c r="H658" s="60"/>
      <c r="I658" s="61"/>
      <c r="J658" s="8"/>
      <c r="L658" s="6"/>
      <c r="M658"/>
      <c r="N658"/>
    </row>
    <row r="659" spans="1:14" s="4" customFormat="1" x14ac:dyDescent="0.15">
      <c r="A659" s="64"/>
      <c r="B659" s="119"/>
      <c r="C659" s="7"/>
      <c r="D659" s="7"/>
      <c r="E659" s="7"/>
      <c r="F659" s="60"/>
      <c r="G659" s="60"/>
      <c r="H659" s="60"/>
      <c r="I659" s="61"/>
      <c r="J659" s="8"/>
      <c r="L659" s="6"/>
      <c r="M659"/>
      <c r="N659"/>
    </row>
    <row r="660" spans="1:14" s="4" customFormat="1" x14ac:dyDescent="0.15">
      <c r="A660" s="64"/>
      <c r="B660" s="119"/>
      <c r="C660" s="7"/>
      <c r="D660" s="7"/>
      <c r="E660" s="7"/>
      <c r="F660" s="60"/>
      <c r="G660" s="60"/>
      <c r="H660" s="60"/>
      <c r="I660" s="61"/>
      <c r="J660" s="8"/>
      <c r="L660" s="6"/>
      <c r="M660"/>
      <c r="N660"/>
    </row>
    <row r="661" spans="1:14" s="4" customFormat="1" x14ac:dyDescent="0.15">
      <c r="A661" s="64"/>
      <c r="B661" s="119"/>
      <c r="C661" s="7"/>
      <c r="D661" s="7"/>
      <c r="E661" s="7"/>
      <c r="F661" s="60"/>
      <c r="G661" s="60"/>
      <c r="H661" s="60"/>
      <c r="I661" s="61"/>
      <c r="J661" s="8"/>
      <c r="L661" s="6"/>
      <c r="M661"/>
      <c r="N661"/>
    </row>
    <row r="662" spans="1:14" s="4" customFormat="1" x14ac:dyDescent="0.15">
      <c r="A662" s="64"/>
      <c r="B662" s="119"/>
      <c r="C662" s="7"/>
      <c r="D662" s="7"/>
      <c r="E662" s="7"/>
      <c r="F662" s="60"/>
      <c r="G662" s="60"/>
      <c r="H662" s="60"/>
      <c r="I662" s="61"/>
      <c r="J662" s="8"/>
      <c r="L662" s="6"/>
      <c r="M662"/>
      <c r="N662"/>
    </row>
    <row r="663" spans="1:14" s="4" customFormat="1" x14ac:dyDescent="0.15">
      <c r="A663" s="64"/>
      <c r="B663" s="119"/>
      <c r="C663" s="7"/>
      <c r="D663" s="7"/>
      <c r="E663" s="7"/>
      <c r="F663" s="60"/>
      <c r="G663" s="60"/>
      <c r="H663" s="60"/>
      <c r="I663" s="61"/>
      <c r="J663" s="8"/>
      <c r="L663" s="6"/>
      <c r="M663"/>
      <c r="N663"/>
    </row>
    <row r="664" spans="1:14" s="4" customFormat="1" x14ac:dyDescent="0.15">
      <c r="A664" s="64"/>
      <c r="B664" s="119"/>
      <c r="C664" s="7"/>
      <c r="D664" s="7"/>
      <c r="E664" s="7"/>
      <c r="F664" s="60"/>
      <c r="G664" s="60"/>
      <c r="H664" s="60"/>
      <c r="I664" s="61"/>
      <c r="J664" s="8"/>
      <c r="L664" s="6"/>
      <c r="M664"/>
      <c r="N664"/>
    </row>
    <row r="665" spans="1:14" s="4" customFormat="1" x14ac:dyDescent="0.15">
      <c r="A665" s="64"/>
      <c r="B665" s="119"/>
      <c r="C665" s="7"/>
      <c r="D665" s="7"/>
      <c r="E665" s="7"/>
      <c r="F665" s="60"/>
      <c r="G665" s="60"/>
      <c r="H665" s="60"/>
      <c r="I665" s="61"/>
      <c r="J665" s="8"/>
      <c r="L665" s="6"/>
      <c r="M665"/>
      <c r="N665"/>
    </row>
    <row r="666" spans="1:14" s="4" customFormat="1" x14ac:dyDescent="0.15">
      <c r="A666" s="64"/>
      <c r="B666" s="119"/>
      <c r="C666" s="7"/>
      <c r="D666" s="7"/>
      <c r="E666" s="7"/>
      <c r="F666" s="60"/>
      <c r="G666" s="60"/>
      <c r="H666" s="60"/>
      <c r="I666" s="61"/>
      <c r="J666" s="8"/>
      <c r="L666" s="6"/>
      <c r="M666"/>
      <c r="N666"/>
    </row>
    <row r="667" spans="1:14" s="4" customFormat="1" x14ac:dyDescent="0.15">
      <c r="A667" s="64"/>
      <c r="B667" s="119"/>
      <c r="C667" s="7"/>
      <c r="D667" s="7"/>
      <c r="E667" s="7"/>
      <c r="F667" s="60"/>
      <c r="G667" s="60"/>
      <c r="H667" s="60"/>
      <c r="I667" s="61"/>
      <c r="J667" s="8"/>
      <c r="L667" s="6"/>
      <c r="M667"/>
      <c r="N667"/>
    </row>
    <row r="668" spans="1:14" s="4" customFormat="1" x14ac:dyDescent="0.15">
      <c r="A668" s="64"/>
      <c r="B668" s="119"/>
      <c r="C668" s="7"/>
      <c r="D668" s="7"/>
      <c r="E668" s="7"/>
      <c r="F668" s="60"/>
      <c r="G668" s="60"/>
      <c r="H668" s="60"/>
      <c r="I668" s="61"/>
      <c r="J668" s="8"/>
      <c r="L668" s="6"/>
      <c r="M668"/>
      <c r="N668"/>
    </row>
    <row r="669" spans="1:14" s="4" customFormat="1" x14ac:dyDescent="0.15">
      <c r="A669" s="64"/>
      <c r="B669" s="119"/>
      <c r="C669" s="7"/>
      <c r="D669" s="7"/>
      <c r="E669" s="7"/>
      <c r="F669" s="60"/>
      <c r="G669" s="60"/>
      <c r="H669" s="60"/>
      <c r="I669" s="61"/>
      <c r="J669" s="8"/>
      <c r="L669" s="6"/>
      <c r="M669"/>
      <c r="N669"/>
    </row>
    <row r="670" spans="1:14" s="4" customFormat="1" x14ac:dyDescent="0.15">
      <c r="A670" s="64"/>
      <c r="B670" s="119"/>
      <c r="C670" s="7"/>
      <c r="D670" s="7"/>
      <c r="E670" s="7"/>
      <c r="F670" s="60"/>
      <c r="G670" s="60"/>
      <c r="H670" s="60"/>
      <c r="I670" s="61"/>
      <c r="J670" s="8"/>
      <c r="L670" s="6"/>
      <c r="M670"/>
      <c r="N670"/>
    </row>
    <row r="671" spans="1:14" s="4" customFormat="1" x14ac:dyDescent="0.15">
      <c r="A671" s="64"/>
      <c r="B671" s="119"/>
      <c r="C671" s="7"/>
      <c r="D671" s="7"/>
      <c r="E671" s="7"/>
      <c r="F671" s="60"/>
      <c r="G671" s="60"/>
      <c r="H671" s="60"/>
      <c r="I671" s="61"/>
      <c r="J671" s="8"/>
      <c r="L671" s="6"/>
      <c r="M671"/>
      <c r="N671"/>
    </row>
    <row r="672" spans="1:14" s="4" customFormat="1" x14ac:dyDescent="0.15">
      <c r="A672" s="64"/>
      <c r="B672" s="119"/>
      <c r="C672" s="7"/>
      <c r="D672" s="7"/>
      <c r="E672" s="7"/>
      <c r="F672" s="60"/>
      <c r="G672" s="60"/>
      <c r="H672" s="60"/>
      <c r="I672" s="61"/>
      <c r="J672" s="8"/>
      <c r="L672" s="6"/>
      <c r="M672"/>
      <c r="N672"/>
    </row>
    <row r="673" spans="1:14" s="4" customFormat="1" x14ac:dyDescent="0.15">
      <c r="A673" s="64"/>
      <c r="B673" s="119"/>
      <c r="C673" s="7"/>
      <c r="D673" s="7"/>
      <c r="E673" s="7"/>
      <c r="F673" s="60"/>
      <c r="G673" s="60"/>
      <c r="H673" s="60"/>
      <c r="I673" s="61"/>
      <c r="J673" s="8"/>
      <c r="L673" s="6"/>
      <c r="M673"/>
      <c r="N673"/>
    </row>
    <row r="674" spans="1:14" s="4" customFormat="1" x14ac:dyDescent="0.15">
      <c r="A674" s="64"/>
      <c r="B674" s="119"/>
      <c r="C674" s="7"/>
      <c r="D674" s="7"/>
      <c r="E674" s="7"/>
      <c r="F674" s="60"/>
      <c r="G674" s="60"/>
      <c r="H674" s="60"/>
      <c r="I674" s="61"/>
      <c r="J674" s="8"/>
      <c r="L674" s="6"/>
      <c r="M674"/>
      <c r="N674"/>
    </row>
    <row r="675" spans="1:14" s="4" customFormat="1" x14ac:dyDescent="0.15">
      <c r="A675" s="64"/>
      <c r="B675" s="119"/>
      <c r="C675" s="7"/>
      <c r="D675" s="7"/>
      <c r="E675" s="7"/>
      <c r="F675" s="60"/>
      <c r="G675" s="60"/>
      <c r="H675" s="60"/>
      <c r="I675" s="61"/>
      <c r="J675" s="8"/>
      <c r="L675" s="6"/>
      <c r="M675"/>
      <c r="N675"/>
    </row>
    <row r="676" spans="1:14" s="4" customFormat="1" x14ac:dyDescent="0.15">
      <c r="A676" s="64"/>
      <c r="B676" s="119"/>
      <c r="C676" s="7"/>
      <c r="D676" s="7"/>
      <c r="E676" s="7"/>
      <c r="F676" s="60"/>
      <c r="G676" s="60"/>
      <c r="H676" s="60"/>
      <c r="I676" s="61"/>
      <c r="J676" s="8"/>
      <c r="L676" s="6"/>
      <c r="M676"/>
      <c r="N676"/>
    </row>
    <row r="677" spans="1:14" s="4" customFormat="1" x14ac:dyDescent="0.15">
      <c r="A677" s="64"/>
      <c r="B677" s="119"/>
      <c r="C677" s="7"/>
      <c r="D677" s="7"/>
      <c r="E677" s="7"/>
      <c r="F677" s="60"/>
      <c r="G677" s="60"/>
      <c r="H677" s="60"/>
      <c r="I677" s="61"/>
      <c r="J677" s="8"/>
      <c r="L677" s="6"/>
      <c r="M677"/>
      <c r="N677"/>
    </row>
    <row r="678" spans="1:14" s="4" customFormat="1" x14ac:dyDescent="0.15">
      <c r="A678" s="64"/>
      <c r="B678" s="119"/>
      <c r="C678" s="7"/>
      <c r="D678" s="7"/>
      <c r="E678" s="7"/>
      <c r="F678" s="60"/>
      <c r="G678" s="60"/>
      <c r="H678" s="60"/>
      <c r="I678" s="61"/>
      <c r="J678" s="8"/>
      <c r="L678" s="6"/>
      <c r="M678"/>
      <c r="N678"/>
    </row>
    <row r="679" spans="1:14" s="4" customFormat="1" x14ac:dyDescent="0.15">
      <c r="A679" s="64"/>
      <c r="B679" s="119"/>
      <c r="C679" s="7"/>
      <c r="D679" s="7"/>
      <c r="E679" s="7"/>
      <c r="F679" s="60"/>
      <c r="G679" s="60"/>
      <c r="H679" s="60"/>
      <c r="I679" s="61"/>
      <c r="J679" s="8"/>
      <c r="L679" s="6"/>
      <c r="M679"/>
      <c r="N679"/>
    </row>
    <row r="680" spans="1:14" s="4" customFormat="1" x14ac:dyDescent="0.15">
      <c r="A680" s="64"/>
      <c r="B680" s="119"/>
      <c r="C680" s="7"/>
      <c r="D680" s="7"/>
      <c r="E680" s="7"/>
      <c r="F680" s="60"/>
      <c r="G680" s="60"/>
      <c r="H680" s="60"/>
      <c r="I680" s="61"/>
      <c r="J680" s="8"/>
      <c r="L680" s="6"/>
      <c r="M680"/>
      <c r="N680"/>
    </row>
    <row r="681" spans="1:14" s="4" customFormat="1" x14ac:dyDescent="0.15">
      <c r="A681" s="64"/>
      <c r="B681" s="119"/>
      <c r="C681" s="7"/>
      <c r="D681" s="7"/>
      <c r="E681" s="7"/>
      <c r="F681" s="60"/>
      <c r="G681" s="60"/>
      <c r="H681" s="60"/>
      <c r="I681" s="61"/>
      <c r="J681" s="8"/>
      <c r="L681" s="6"/>
      <c r="M681"/>
      <c r="N681"/>
    </row>
    <row r="682" spans="1:14" s="4" customFormat="1" x14ac:dyDescent="0.15">
      <c r="A682" s="64"/>
      <c r="B682" s="119"/>
      <c r="C682" s="7"/>
      <c r="D682" s="7"/>
      <c r="E682" s="7"/>
      <c r="F682" s="60"/>
      <c r="G682" s="60"/>
      <c r="H682" s="60"/>
      <c r="I682" s="61"/>
      <c r="J682" s="8"/>
      <c r="L682" s="6"/>
      <c r="M682"/>
      <c r="N682"/>
    </row>
    <row r="683" spans="1:14" s="4" customFormat="1" x14ac:dyDescent="0.15">
      <c r="A683" s="64"/>
      <c r="B683" s="119"/>
      <c r="C683" s="7"/>
      <c r="D683" s="7"/>
      <c r="E683" s="7"/>
      <c r="F683" s="60"/>
      <c r="G683" s="60"/>
      <c r="H683" s="60"/>
      <c r="I683" s="61"/>
      <c r="J683" s="8"/>
      <c r="L683" s="6"/>
      <c r="M683"/>
      <c r="N683"/>
    </row>
    <row r="684" spans="1:14" s="4" customFormat="1" x14ac:dyDescent="0.15">
      <c r="A684" s="64"/>
      <c r="B684" s="119"/>
      <c r="C684" s="7"/>
      <c r="D684" s="7"/>
      <c r="E684" s="7"/>
      <c r="F684" s="60"/>
      <c r="G684" s="60"/>
      <c r="H684" s="60"/>
      <c r="I684" s="61"/>
      <c r="J684" s="8"/>
      <c r="L684" s="6"/>
      <c r="M684"/>
      <c r="N684"/>
    </row>
    <row r="685" spans="1:14" s="4" customFormat="1" x14ac:dyDescent="0.15">
      <c r="A685" s="64"/>
      <c r="B685" s="119"/>
      <c r="C685" s="7"/>
      <c r="D685" s="7"/>
      <c r="E685" s="7"/>
      <c r="F685" s="60"/>
      <c r="G685" s="60"/>
      <c r="H685" s="60"/>
      <c r="I685" s="61"/>
      <c r="J685" s="8"/>
      <c r="L685" s="6"/>
      <c r="M685"/>
      <c r="N685"/>
    </row>
    <row r="686" spans="1:14" s="4" customFormat="1" x14ac:dyDescent="0.15">
      <c r="A686" s="64"/>
      <c r="B686" s="119"/>
      <c r="C686" s="7"/>
      <c r="D686" s="7"/>
      <c r="E686" s="7"/>
      <c r="F686" s="60"/>
      <c r="G686" s="60"/>
      <c r="H686" s="60"/>
      <c r="I686" s="61"/>
      <c r="J686" s="8"/>
      <c r="L686" s="6"/>
      <c r="M686"/>
      <c r="N686"/>
    </row>
    <row r="687" spans="1:14" s="4" customFormat="1" x14ac:dyDescent="0.15">
      <c r="A687" s="64"/>
      <c r="B687" s="119"/>
      <c r="C687" s="7"/>
      <c r="D687" s="7"/>
      <c r="E687" s="7"/>
      <c r="F687" s="60"/>
      <c r="G687" s="60"/>
      <c r="H687" s="60"/>
      <c r="I687" s="61"/>
      <c r="J687" s="8"/>
      <c r="L687" s="6"/>
      <c r="M687"/>
      <c r="N687"/>
    </row>
    <row r="688" spans="1:14" s="4" customFormat="1" x14ac:dyDescent="0.15">
      <c r="A688" s="64"/>
      <c r="B688" s="119"/>
      <c r="C688" s="7"/>
      <c r="D688" s="7"/>
      <c r="E688" s="7"/>
      <c r="F688" s="60"/>
      <c r="G688" s="60"/>
      <c r="H688" s="60"/>
      <c r="I688" s="61"/>
      <c r="J688" s="8"/>
      <c r="L688" s="6"/>
      <c r="M688"/>
      <c r="N688"/>
    </row>
    <row r="689" spans="1:14" s="4" customFormat="1" x14ac:dyDescent="0.15">
      <c r="A689" s="64"/>
      <c r="B689" s="119"/>
      <c r="C689" s="7"/>
      <c r="D689" s="7"/>
      <c r="E689" s="7"/>
      <c r="F689" s="60"/>
      <c r="G689" s="60"/>
      <c r="H689" s="60"/>
      <c r="I689" s="61"/>
      <c r="J689" s="8"/>
      <c r="L689" s="6"/>
      <c r="M689"/>
      <c r="N689"/>
    </row>
    <row r="690" spans="1:14" s="4" customFormat="1" x14ac:dyDescent="0.15">
      <c r="A690" s="64"/>
      <c r="B690" s="119"/>
      <c r="C690" s="7"/>
      <c r="D690" s="7"/>
      <c r="E690" s="7"/>
      <c r="F690" s="60"/>
      <c r="G690" s="60"/>
      <c r="H690" s="60"/>
      <c r="I690" s="61"/>
      <c r="J690" s="8"/>
      <c r="L690" s="6"/>
      <c r="M690"/>
      <c r="N690"/>
    </row>
    <row r="691" spans="1:14" s="4" customFormat="1" x14ac:dyDescent="0.15">
      <c r="A691" s="64"/>
      <c r="B691" s="119"/>
      <c r="C691" s="7"/>
      <c r="D691" s="7"/>
      <c r="E691" s="7"/>
      <c r="F691" s="60"/>
      <c r="G691" s="60"/>
      <c r="H691" s="60"/>
      <c r="I691" s="61"/>
      <c r="J691" s="8"/>
      <c r="L691" s="6"/>
      <c r="M691"/>
      <c r="N691"/>
    </row>
    <row r="692" spans="1:14" s="4" customFormat="1" x14ac:dyDescent="0.15">
      <c r="A692" s="64"/>
      <c r="B692" s="119"/>
      <c r="C692" s="7"/>
      <c r="D692" s="7"/>
      <c r="E692" s="7"/>
      <c r="F692" s="60"/>
      <c r="G692" s="60"/>
      <c r="H692" s="60"/>
      <c r="I692" s="61"/>
      <c r="J692" s="8"/>
      <c r="L692" s="6"/>
      <c r="M692"/>
      <c r="N692"/>
    </row>
    <row r="693" spans="1:14" s="4" customFormat="1" x14ac:dyDescent="0.15">
      <c r="A693" s="64"/>
      <c r="B693" s="119"/>
      <c r="C693" s="7"/>
      <c r="D693" s="7"/>
      <c r="E693" s="7"/>
      <c r="F693" s="60"/>
      <c r="G693" s="60"/>
      <c r="H693" s="60"/>
      <c r="I693" s="61"/>
      <c r="J693" s="8"/>
      <c r="L693" s="6"/>
      <c r="M693"/>
      <c r="N693"/>
    </row>
    <row r="694" spans="1:14" s="4" customFormat="1" x14ac:dyDescent="0.15">
      <c r="A694" s="64"/>
      <c r="B694" s="119"/>
      <c r="C694" s="7"/>
      <c r="D694" s="7"/>
      <c r="E694" s="7"/>
      <c r="F694" s="60"/>
      <c r="G694" s="60"/>
      <c r="H694" s="60"/>
      <c r="I694" s="61"/>
      <c r="J694" s="8"/>
      <c r="L694" s="6"/>
      <c r="M694"/>
      <c r="N694"/>
    </row>
    <row r="695" spans="1:14" s="4" customFormat="1" x14ac:dyDescent="0.15">
      <c r="A695" s="64"/>
      <c r="B695" s="119"/>
      <c r="C695" s="7"/>
      <c r="D695" s="7"/>
      <c r="E695" s="7"/>
      <c r="F695" s="60"/>
      <c r="G695" s="60"/>
      <c r="H695" s="60"/>
      <c r="I695" s="61"/>
      <c r="J695" s="8"/>
      <c r="L695" s="6"/>
      <c r="M695"/>
      <c r="N695"/>
    </row>
    <row r="696" spans="1:14" s="4" customFormat="1" x14ac:dyDescent="0.15">
      <c r="A696" s="64"/>
      <c r="B696" s="119"/>
      <c r="C696" s="7"/>
      <c r="D696" s="7"/>
      <c r="E696" s="7"/>
      <c r="F696" s="60"/>
      <c r="G696" s="60"/>
      <c r="H696" s="60"/>
      <c r="I696" s="61"/>
      <c r="J696" s="8"/>
      <c r="L696" s="6"/>
      <c r="M696"/>
      <c r="N696"/>
    </row>
    <row r="697" spans="1:14" s="4" customFormat="1" x14ac:dyDescent="0.15">
      <c r="A697" s="64"/>
      <c r="B697" s="119"/>
      <c r="C697" s="7"/>
      <c r="D697" s="7"/>
      <c r="E697" s="7"/>
      <c r="F697" s="60"/>
      <c r="G697" s="60"/>
      <c r="H697" s="60"/>
      <c r="I697" s="61"/>
      <c r="J697" s="8"/>
      <c r="L697" s="6"/>
      <c r="M697"/>
      <c r="N697"/>
    </row>
    <row r="698" spans="1:14" s="4" customFormat="1" x14ac:dyDescent="0.15">
      <c r="A698" s="64"/>
      <c r="B698" s="119"/>
      <c r="C698" s="7"/>
      <c r="D698" s="7"/>
      <c r="E698" s="7"/>
      <c r="F698" s="60"/>
      <c r="G698" s="60"/>
      <c r="H698" s="60"/>
      <c r="I698" s="61"/>
      <c r="J698" s="8"/>
      <c r="L698" s="6"/>
      <c r="M698"/>
      <c r="N698"/>
    </row>
    <row r="699" spans="1:14" s="4" customFormat="1" x14ac:dyDescent="0.15">
      <c r="A699" s="64"/>
      <c r="B699" s="119"/>
      <c r="C699" s="7"/>
      <c r="D699" s="7"/>
      <c r="E699" s="7"/>
      <c r="F699" s="60"/>
      <c r="G699" s="60"/>
      <c r="H699" s="60"/>
      <c r="I699" s="61"/>
      <c r="J699" s="8"/>
      <c r="L699" s="6"/>
      <c r="M699"/>
      <c r="N699"/>
    </row>
    <row r="700" spans="1:14" s="4" customFormat="1" x14ac:dyDescent="0.15">
      <c r="A700" s="64"/>
      <c r="B700" s="119"/>
      <c r="C700" s="7"/>
      <c r="D700" s="7"/>
      <c r="E700" s="7"/>
      <c r="F700" s="60"/>
      <c r="G700" s="60"/>
      <c r="H700" s="60"/>
      <c r="I700" s="61"/>
      <c r="J700" s="8"/>
      <c r="L700" s="6"/>
      <c r="M700"/>
      <c r="N700"/>
    </row>
    <row r="701" spans="1:14" s="4" customFormat="1" x14ac:dyDescent="0.15">
      <c r="A701" s="64"/>
      <c r="B701" s="119"/>
      <c r="C701" s="7"/>
      <c r="D701" s="7"/>
      <c r="E701" s="7"/>
      <c r="F701" s="60"/>
      <c r="G701" s="60"/>
      <c r="H701" s="60"/>
      <c r="I701" s="61"/>
      <c r="J701" s="8"/>
      <c r="L701" s="6"/>
      <c r="M701"/>
      <c r="N701"/>
    </row>
    <row r="702" spans="1:14" s="4" customFormat="1" x14ac:dyDescent="0.15">
      <c r="A702" s="64"/>
      <c r="B702" s="119"/>
      <c r="C702" s="7"/>
      <c r="D702" s="7"/>
      <c r="E702" s="7"/>
      <c r="F702" s="60"/>
      <c r="G702" s="60"/>
      <c r="H702" s="60"/>
      <c r="I702" s="61"/>
      <c r="J702" s="8"/>
      <c r="L702" s="6"/>
      <c r="M702"/>
      <c r="N702"/>
    </row>
    <row r="703" spans="1:14" s="4" customFormat="1" x14ac:dyDescent="0.15">
      <c r="A703" s="64"/>
      <c r="B703" s="119"/>
      <c r="C703" s="7"/>
      <c r="D703" s="7"/>
      <c r="E703" s="7"/>
      <c r="F703" s="60"/>
      <c r="G703" s="60"/>
      <c r="H703" s="60"/>
      <c r="I703" s="61"/>
      <c r="J703" s="8"/>
      <c r="L703" s="6"/>
      <c r="M703"/>
      <c r="N703"/>
    </row>
    <row r="704" spans="1:14" s="4" customFormat="1" x14ac:dyDescent="0.15">
      <c r="A704" s="64"/>
      <c r="B704" s="119"/>
      <c r="C704" s="7"/>
      <c r="D704" s="7"/>
      <c r="E704" s="7"/>
      <c r="F704" s="60"/>
      <c r="G704" s="60"/>
      <c r="H704" s="60"/>
      <c r="I704" s="61"/>
      <c r="J704" s="8"/>
      <c r="L704" s="6"/>
      <c r="M704"/>
      <c r="N704"/>
    </row>
    <row r="705" spans="1:14" s="4" customFormat="1" x14ac:dyDescent="0.15">
      <c r="A705" s="64"/>
      <c r="B705" s="119"/>
      <c r="C705" s="7"/>
      <c r="D705" s="7"/>
      <c r="E705" s="7"/>
      <c r="F705" s="60"/>
      <c r="G705" s="60"/>
      <c r="H705" s="60"/>
      <c r="I705" s="61"/>
      <c r="J705" s="8"/>
      <c r="L705" s="6"/>
      <c r="M705"/>
      <c r="N705"/>
    </row>
    <row r="706" spans="1:14" s="4" customFormat="1" x14ac:dyDescent="0.15">
      <c r="A706" s="64"/>
      <c r="B706" s="119"/>
      <c r="C706" s="7"/>
      <c r="D706" s="7"/>
      <c r="E706" s="7"/>
      <c r="F706" s="60"/>
      <c r="G706" s="60"/>
      <c r="H706" s="60"/>
      <c r="I706" s="61"/>
      <c r="J706" s="8"/>
      <c r="L706" s="6"/>
      <c r="M706"/>
      <c r="N706"/>
    </row>
    <row r="707" spans="1:14" s="4" customFormat="1" x14ac:dyDescent="0.15">
      <c r="A707" s="64"/>
      <c r="B707" s="119"/>
      <c r="C707" s="7"/>
      <c r="D707" s="7"/>
      <c r="E707" s="7"/>
      <c r="F707" s="60"/>
      <c r="G707" s="60"/>
      <c r="H707" s="60"/>
      <c r="I707" s="61"/>
      <c r="J707" s="8"/>
      <c r="L707" s="6"/>
      <c r="M707"/>
      <c r="N707"/>
    </row>
    <row r="708" spans="1:14" s="4" customFormat="1" x14ac:dyDescent="0.15">
      <c r="A708" s="64"/>
      <c r="B708" s="119"/>
      <c r="C708" s="7"/>
      <c r="D708" s="7"/>
      <c r="E708" s="7"/>
      <c r="F708" s="60"/>
      <c r="G708" s="60"/>
      <c r="H708" s="60"/>
      <c r="I708" s="61"/>
      <c r="J708" s="8"/>
      <c r="L708" s="6"/>
      <c r="M708"/>
      <c r="N708"/>
    </row>
    <row r="709" spans="1:14" s="4" customFormat="1" x14ac:dyDescent="0.15">
      <c r="A709" s="64"/>
      <c r="B709" s="119"/>
      <c r="C709" s="7"/>
      <c r="D709" s="7"/>
      <c r="E709" s="7"/>
      <c r="F709" s="60"/>
      <c r="G709" s="60"/>
      <c r="H709" s="60"/>
      <c r="I709" s="61"/>
      <c r="J709" s="8"/>
      <c r="L709" s="6"/>
      <c r="M709"/>
      <c r="N709"/>
    </row>
    <row r="710" spans="1:14" s="4" customFormat="1" x14ac:dyDescent="0.15">
      <c r="A710" s="64"/>
      <c r="B710" s="119"/>
      <c r="C710" s="7"/>
      <c r="D710" s="7"/>
      <c r="E710" s="7"/>
      <c r="F710" s="60"/>
      <c r="G710" s="60"/>
      <c r="H710" s="60"/>
      <c r="I710" s="61"/>
      <c r="J710" s="8"/>
      <c r="L710" s="6"/>
      <c r="M710"/>
      <c r="N710"/>
    </row>
    <row r="711" spans="1:14" s="4" customFormat="1" x14ac:dyDescent="0.15">
      <c r="A711" s="64"/>
      <c r="B711" s="119"/>
      <c r="C711" s="7"/>
      <c r="D711" s="7"/>
      <c r="E711" s="7"/>
      <c r="F711" s="60"/>
      <c r="G711" s="60"/>
      <c r="H711" s="60"/>
      <c r="I711" s="61"/>
      <c r="J711" s="8"/>
      <c r="L711" s="6"/>
      <c r="M711"/>
      <c r="N711"/>
    </row>
    <row r="712" spans="1:14" s="4" customFormat="1" x14ac:dyDescent="0.15">
      <c r="A712" s="64"/>
      <c r="B712" s="119"/>
      <c r="C712" s="7"/>
      <c r="D712" s="7"/>
      <c r="E712" s="7"/>
      <c r="F712" s="60"/>
      <c r="G712" s="60"/>
      <c r="H712" s="60"/>
      <c r="I712" s="61"/>
      <c r="J712" s="8"/>
      <c r="L712" s="6"/>
      <c r="M712"/>
      <c r="N712"/>
    </row>
    <row r="713" spans="1:14" s="4" customFormat="1" x14ac:dyDescent="0.15">
      <c r="A713" s="64"/>
      <c r="B713" s="119"/>
      <c r="C713" s="7"/>
      <c r="D713" s="7"/>
      <c r="E713" s="7"/>
      <c r="F713" s="60"/>
      <c r="G713" s="60"/>
      <c r="H713" s="60"/>
      <c r="I713" s="61"/>
      <c r="J713" s="8"/>
      <c r="L713" s="6"/>
      <c r="M713"/>
      <c r="N713"/>
    </row>
    <row r="714" spans="1:14" s="4" customFormat="1" x14ac:dyDescent="0.15">
      <c r="A714" s="64"/>
      <c r="B714" s="119"/>
      <c r="C714" s="7"/>
      <c r="D714" s="7"/>
      <c r="E714" s="7"/>
      <c r="F714" s="60"/>
      <c r="G714" s="60"/>
      <c r="H714" s="60"/>
      <c r="I714" s="61"/>
      <c r="J714" s="8"/>
      <c r="L714" s="6"/>
      <c r="M714"/>
      <c r="N714"/>
    </row>
    <row r="715" spans="1:14" s="4" customFormat="1" x14ac:dyDescent="0.15">
      <c r="A715" s="64"/>
      <c r="B715" s="119"/>
      <c r="C715" s="7"/>
      <c r="D715" s="7"/>
      <c r="E715" s="7"/>
      <c r="F715" s="60"/>
      <c r="G715" s="60"/>
      <c r="H715" s="60"/>
      <c r="I715" s="61"/>
      <c r="J715" s="8"/>
      <c r="L715" s="6"/>
      <c r="M715"/>
      <c r="N715"/>
    </row>
    <row r="716" spans="1:14" s="4" customFormat="1" x14ac:dyDescent="0.15">
      <c r="A716" s="64"/>
      <c r="B716" s="119"/>
      <c r="C716" s="7"/>
      <c r="D716" s="7"/>
      <c r="E716" s="7"/>
      <c r="F716" s="60"/>
      <c r="G716" s="60"/>
      <c r="H716" s="60"/>
      <c r="I716" s="61"/>
      <c r="J716" s="8"/>
      <c r="L716" s="6"/>
      <c r="M716"/>
      <c r="N716"/>
    </row>
    <row r="717" spans="1:14" s="4" customFormat="1" x14ac:dyDescent="0.15">
      <c r="A717" s="64"/>
      <c r="B717" s="119"/>
      <c r="C717" s="7"/>
      <c r="D717" s="7"/>
      <c r="E717" s="7"/>
      <c r="F717" s="60"/>
      <c r="G717" s="60"/>
      <c r="H717" s="60"/>
      <c r="I717" s="61"/>
      <c r="J717" s="8"/>
      <c r="L717" s="6"/>
      <c r="M717"/>
      <c r="N717"/>
    </row>
    <row r="718" spans="1:14" s="4" customFormat="1" x14ac:dyDescent="0.15">
      <c r="A718" s="64"/>
      <c r="B718" s="119"/>
      <c r="C718" s="7"/>
      <c r="D718" s="7"/>
      <c r="E718" s="7"/>
      <c r="F718" s="60"/>
      <c r="G718" s="60"/>
      <c r="H718" s="60"/>
      <c r="I718" s="61"/>
      <c r="J718" s="8"/>
      <c r="L718" s="6"/>
      <c r="M718"/>
      <c r="N718"/>
    </row>
    <row r="719" spans="1:14" s="4" customFormat="1" x14ac:dyDescent="0.15">
      <c r="A719" s="64"/>
      <c r="B719" s="119"/>
      <c r="C719" s="7"/>
      <c r="D719" s="7"/>
      <c r="E719" s="7"/>
      <c r="F719" s="60"/>
      <c r="G719" s="60"/>
      <c r="H719" s="60"/>
      <c r="I719" s="61"/>
      <c r="J719" s="8"/>
      <c r="L719" s="6"/>
      <c r="M719"/>
      <c r="N719"/>
    </row>
    <row r="720" spans="1:14" s="4" customFormat="1" x14ac:dyDescent="0.15">
      <c r="A720" s="64"/>
      <c r="B720" s="119"/>
      <c r="C720" s="7"/>
      <c r="D720" s="7"/>
      <c r="E720" s="7"/>
      <c r="F720" s="60"/>
      <c r="G720" s="60"/>
      <c r="H720" s="60"/>
      <c r="I720" s="61"/>
      <c r="J720" s="8"/>
      <c r="L720" s="6"/>
      <c r="M720"/>
      <c r="N720"/>
    </row>
    <row r="721" spans="1:14" s="4" customFormat="1" x14ac:dyDescent="0.15">
      <c r="A721" s="64"/>
      <c r="B721" s="119"/>
      <c r="C721" s="7"/>
      <c r="D721" s="7"/>
      <c r="E721" s="7"/>
      <c r="F721" s="60"/>
      <c r="G721" s="60"/>
      <c r="H721" s="60"/>
      <c r="I721" s="61"/>
      <c r="J721" s="8"/>
      <c r="L721" s="6"/>
      <c r="M721"/>
      <c r="N721"/>
    </row>
    <row r="722" spans="1:14" s="4" customFormat="1" x14ac:dyDescent="0.15">
      <c r="A722" s="64"/>
      <c r="B722" s="119"/>
      <c r="C722" s="7"/>
      <c r="D722" s="7"/>
      <c r="E722" s="7"/>
      <c r="F722" s="60"/>
      <c r="G722" s="60"/>
      <c r="H722" s="60"/>
      <c r="I722" s="61"/>
      <c r="J722" s="8"/>
      <c r="L722" s="6"/>
      <c r="M722"/>
      <c r="N722"/>
    </row>
    <row r="723" spans="1:14" s="4" customFormat="1" x14ac:dyDescent="0.15">
      <c r="A723" s="64"/>
      <c r="B723" s="119"/>
      <c r="C723" s="7"/>
      <c r="D723" s="7"/>
      <c r="E723" s="7"/>
      <c r="F723" s="60"/>
      <c r="G723" s="60"/>
      <c r="H723" s="60"/>
      <c r="I723" s="61"/>
      <c r="J723" s="8"/>
      <c r="L723" s="6"/>
      <c r="M723"/>
      <c r="N723"/>
    </row>
    <row r="724" spans="1:14" s="4" customFormat="1" x14ac:dyDescent="0.15">
      <c r="A724" s="64"/>
      <c r="B724" s="119"/>
      <c r="C724" s="7"/>
      <c r="D724" s="7"/>
      <c r="E724" s="7"/>
      <c r="F724" s="60"/>
      <c r="G724" s="60"/>
      <c r="H724" s="60"/>
      <c r="I724" s="61"/>
      <c r="J724" s="8"/>
      <c r="L724" s="6"/>
      <c r="M724"/>
      <c r="N724"/>
    </row>
    <row r="725" spans="1:14" s="4" customFormat="1" x14ac:dyDescent="0.15">
      <c r="A725" s="64"/>
      <c r="B725" s="119"/>
      <c r="C725" s="7"/>
      <c r="D725" s="7"/>
      <c r="E725" s="7"/>
      <c r="F725" s="60"/>
      <c r="G725" s="60"/>
      <c r="H725" s="60"/>
      <c r="I725" s="61"/>
      <c r="J725" s="8"/>
      <c r="L725" s="6"/>
      <c r="M725"/>
      <c r="N725"/>
    </row>
    <row r="726" spans="1:14" s="4" customFormat="1" x14ac:dyDescent="0.15">
      <c r="A726" s="64"/>
      <c r="B726" s="119"/>
      <c r="C726" s="7"/>
      <c r="D726" s="7"/>
      <c r="E726" s="7"/>
      <c r="F726" s="60"/>
      <c r="G726" s="60"/>
      <c r="H726" s="60"/>
      <c r="I726" s="61"/>
      <c r="J726" s="8"/>
      <c r="L726" s="6"/>
      <c r="M726"/>
      <c r="N726"/>
    </row>
    <row r="727" spans="1:14" s="4" customFormat="1" x14ac:dyDescent="0.15">
      <c r="A727" s="64"/>
      <c r="B727" s="119"/>
      <c r="C727" s="7"/>
      <c r="D727" s="7"/>
      <c r="E727" s="7"/>
      <c r="F727" s="60"/>
      <c r="G727" s="60"/>
      <c r="H727" s="60"/>
      <c r="I727" s="61"/>
      <c r="J727" s="8"/>
      <c r="L727" s="6"/>
      <c r="M727"/>
      <c r="N727"/>
    </row>
    <row r="728" spans="1:14" s="4" customFormat="1" x14ac:dyDescent="0.15">
      <c r="A728" s="64"/>
      <c r="B728" s="119"/>
      <c r="C728" s="7"/>
      <c r="D728" s="7"/>
      <c r="E728" s="7"/>
      <c r="F728" s="60"/>
      <c r="G728" s="60"/>
      <c r="H728" s="60"/>
      <c r="I728" s="61"/>
      <c r="J728" s="8"/>
      <c r="L728" s="6"/>
      <c r="M728"/>
      <c r="N728"/>
    </row>
    <row r="729" spans="1:14" s="4" customFormat="1" x14ac:dyDescent="0.15">
      <c r="A729" s="64"/>
      <c r="B729" s="119"/>
      <c r="C729" s="7"/>
      <c r="D729" s="7"/>
      <c r="E729" s="7"/>
      <c r="F729" s="60"/>
      <c r="G729" s="60"/>
      <c r="H729" s="60"/>
      <c r="I729" s="61"/>
      <c r="J729" s="8"/>
      <c r="L729" s="6"/>
      <c r="M729"/>
      <c r="N729"/>
    </row>
    <row r="730" spans="1:14" s="4" customFormat="1" x14ac:dyDescent="0.15">
      <c r="A730" s="64"/>
      <c r="B730" s="119"/>
      <c r="C730" s="7"/>
      <c r="D730" s="7"/>
      <c r="E730" s="7"/>
      <c r="F730" s="60"/>
      <c r="G730" s="60"/>
      <c r="H730" s="60"/>
      <c r="I730" s="61"/>
      <c r="J730" s="8"/>
      <c r="L730" s="6"/>
      <c r="M730"/>
      <c r="N730"/>
    </row>
    <row r="731" spans="1:14" s="4" customFormat="1" x14ac:dyDescent="0.15">
      <c r="A731" s="64"/>
      <c r="B731" s="119"/>
      <c r="C731" s="7"/>
      <c r="D731" s="7"/>
      <c r="E731" s="7"/>
      <c r="F731" s="60"/>
      <c r="G731" s="60"/>
      <c r="H731" s="60"/>
      <c r="I731" s="61"/>
      <c r="J731" s="8"/>
      <c r="L731" s="6"/>
      <c r="M731"/>
      <c r="N731"/>
    </row>
    <row r="732" spans="1:14" s="4" customFormat="1" x14ac:dyDescent="0.15">
      <c r="A732" s="64"/>
      <c r="B732" s="119"/>
      <c r="C732" s="7"/>
      <c r="D732" s="7"/>
      <c r="E732" s="7"/>
      <c r="F732" s="60"/>
      <c r="G732" s="60"/>
      <c r="H732" s="60"/>
      <c r="I732" s="61"/>
      <c r="J732" s="8"/>
      <c r="L732" s="6"/>
      <c r="M732"/>
      <c r="N732"/>
    </row>
    <row r="733" spans="1:14" s="4" customFormat="1" x14ac:dyDescent="0.15">
      <c r="A733" s="64"/>
      <c r="B733" s="119"/>
      <c r="C733" s="7"/>
      <c r="D733" s="7"/>
      <c r="E733" s="7"/>
      <c r="F733" s="60"/>
      <c r="G733" s="60"/>
      <c r="H733" s="60"/>
      <c r="I733" s="61"/>
      <c r="J733" s="8"/>
      <c r="L733" s="6"/>
      <c r="M733"/>
      <c r="N733"/>
    </row>
    <row r="734" spans="1:14" s="4" customFormat="1" x14ac:dyDescent="0.15">
      <c r="A734" s="64"/>
      <c r="B734" s="119"/>
      <c r="C734" s="7"/>
      <c r="D734" s="7"/>
      <c r="E734" s="7"/>
      <c r="F734" s="60"/>
      <c r="G734" s="60"/>
      <c r="H734" s="60"/>
      <c r="I734" s="61"/>
      <c r="J734" s="8"/>
      <c r="L734" s="6"/>
      <c r="M734"/>
      <c r="N734"/>
    </row>
    <row r="735" spans="1:14" s="4" customFormat="1" x14ac:dyDescent="0.15">
      <c r="A735" s="64"/>
      <c r="B735" s="119"/>
      <c r="C735" s="7"/>
      <c r="D735" s="7"/>
      <c r="E735" s="7"/>
      <c r="F735" s="60"/>
      <c r="G735" s="60"/>
      <c r="H735" s="60"/>
      <c r="I735" s="61"/>
      <c r="J735" s="8"/>
      <c r="L735" s="6"/>
      <c r="M735"/>
      <c r="N735"/>
    </row>
    <row r="736" spans="1:14" s="4" customFormat="1" x14ac:dyDescent="0.15">
      <c r="A736" s="64"/>
      <c r="B736" s="119"/>
      <c r="C736" s="7"/>
      <c r="D736" s="7"/>
      <c r="E736" s="7"/>
      <c r="F736" s="60"/>
      <c r="G736" s="60"/>
      <c r="H736" s="60"/>
      <c r="I736" s="61"/>
      <c r="J736" s="8"/>
      <c r="L736" s="6"/>
      <c r="M736"/>
      <c r="N736"/>
    </row>
    <row r="737" spans="1:14" s="4" customFormat="1" x14ac:dyDescent="0.15">
      <c r="A737" s="64"/>
      <c r="B737" s="119"/>
      <c r="C737" s="7"/>
      <c r="D737" s="7"/>
      <c r="E737" s="7"/>
      <c r="F737" s="60"/>
      <c r="G737" s="60"/>
      <c r="H737" s="60"/>
      <c r="I737" s="61"/>
      <c r="J737" s="8"/>
      <c r="L737" s="6"/>
      <c r="M737"/>
      <c r="N737"/>
    </row>
    <row r="738" spans="1:14" s="4" customFormat="1" x14ac:dyDescent="0.15">
      <c r="A738" s="64"/>
      <c r="B738" s="119"/>
      <c r="C738" s="7"/>
      <c r="D738" s="7"/>
      <c r="E738" s="7"/>
      <c r="F738" s="60"/>
      <c r="G738" s="60"/>
      <c r="H738" s="60"/>
      <c r="I738" s="61"/>
      <c r="J738" s="8"/>
      <c r="L738" s="6"/>
      <c r="M738"/>
      <c r="N738"/>
    </row>
    <row r="739" spans="1:14" s="4" customFormat="1" x14ac:dyDescent="0.15">
      <c r="A739" s="64"/>
      <c r="B739" s="119"/>
      <c r="C739" s="7"/>
      <c r="D739" s="7"/>
      <c r="E739" s="7"/>
      <c r="F739" s="60"/>
      <c r="G739" s="60"/>
      <c r="H739" s="60"/>
      <c r="I739" s="61"/>
      <c r="J739" s="8"/>
      <c r="L739" s="6"/>
      <c r="M739"/>
      <c r="N739"/>
    </row>
    <row r="740" spans="1:14" s="4" customFormat="1" x14ac:dyDescent="0.15">
      <c r="A740" s="64"/>
      <c r="B740" s="119"/>
      <c r="C740" s="7"/>
      <c r="D740" s="7"/>
      <c r="E740" s="7"/>
      <c r="F740" s="60"/>
      <c r="G740" s="60"/>
      <c r="H740" s="60"/>
      <c r="I740" s="61"/>
      <c r="J740" s="8"/>
      <c r="L740" s="6"/>
      <c r="M740"/>
      <c r="N740"/>
    </row>
    <row r="741" spans="1:14" s="4" customFormat="1" x14ac:dyDescent="0.15">
      <c r="A741" s="64"/>
      <c r="B741" s="119"/>
      <c r="C741" s="7"/>
      <c r="D741" s="7"/>
      <c r="E741" s="7"/>
      <c r="F741" s="60"/>
      <c r="G741" s="60"/>
      <c r="H741" s="60"/>
      <c r="I741" s="61"/>
      <c r="J741" s="8"/>
      <c r="L741" s="6"/>
      <c r="M741"/>
      <c r="N741"/>
    </row>
    <row r="742" spans="1:14" s="4" customFormat="1" x14ac:dyDescent="0.15">
      <c r="A742" s="64"/>
      <c r="B742" s="119"/>
      <c r="C742" s="7"/>
      <c r="D742" s="7"/>
      <c r="E742" s="7"/>
      <c r="F742" s="60"/>
      <c r="G742" s="60"/>
      <c r="H742" s="60"/>
      <c r="I742" s="61"/>
      <c r="J742" s="8"/>
      <c r="L742" s="6"/>
      <c r="M742"/>
      <c r="N742"/>
    </row>
    <row r="743" spans="1:14" s="4" customFormat="1" x14ac:dyDescent="0.15">
      <c r="A743" s="64"/>
      <c r="B743" s="119"/>
      <c r="C743" s="7"/>
      <c r="D743" s="7"/>
      <c r="E743" s="7"/>
      <c r="F743" s="60"/>
      <c r="G743" s="60"/>
      <c r="H743" s="60"/>
      <c r="I743" s="61"/>
      <c r="J743" s="8"/>
      <c r="L743" s="6"/>
      <c r="M743"/>
      <c r="N743"/>
    </row>
    <row r="744" spans="1:14" s="4" customFormat="1" x14ac:dyDescent="0.15">
      <c r="A744" s="64"/>
      <c r="B744" s="119"/>
      <c r="C744" s="7"/>
      <c r="D744" s="7"/>
      <c r="E744" s="7"/>
      <c r="F744" s="60"/>
      <c r="G744" s="60"/>
      <c r="H744" s="60"/>
      <c r="I744" s="61"/>
      <c r="J744" s="8"/>
      <c r="L744" s="6"/>
      <c r="M744"/>
      <c r="N744"/>
    </row>
    <row r="745" spans="1:14" s="4" customFormat="1" x14ac:dyDescent="0.15">
      <c r="A745" s="64"/>
      <c r="B745" s="119"/>
      <c r="C745" s="7"/>
      <c r="D745" s="7"/>
      <c r="E745" s="7"/>
      <c r="F745" s="60"/>
      <c r="G745" s="60"/>
      <c r="H745" s="60"/>
      <c r="I745" s="61"/>
      <c r="J745" s="8"/>
      <c r="L745" s="6"/>
      <c r="M745"/>
      <c r="N745"/>
    </row>
    <row r="746" spans="1:14" s="4" customFormat="1" x14ac:dyDescent="0.15">
      <c r="A746" s="64"/>
      <c r="B746" s="119"/>
      <c r="C746" s="7"/>
      <c r="D746" s="7"/>
      <c r="E746" s="7"/>
      <c r="F746" s="60"/>
      <c r="G746" s="60"/>
      <c r="H746" s="60"/>
      <c r="I746" s="61"/>
      <c r="J746" s="8"/>
      <c r="L746" s="6"/>
      <c r="M746"/>
      <c r="N746"/>
    </row>
    <row r="747" spans="1:14" s="4" customFormat="1" x14ac:dyDescent="0.15">
      <c r="A747" s="64"/>
      <c r="B747" s="119"/>
      <c r="C747" s="7"/>
      <c r="D747" s="7"/>
      <c r="E747" s="7"/>
      <c r="F747" s="60"/>
      <c r="G747" s="60"/>
      <c r="H747" s="60"/>
      <c r="I747" s="61"/>
      <c r="J747" s="8"/>
      <c r="L747" s="6"/>
      <c r="M747"/>
      <c r="N747"/>
    </row>
    <row r="748" spans="1:14" s="4" customFormat="1" x14ac:dyDescent="0.15">
      <c r="A748" s="64"/>
      <c r="B748" s="119"/>
      <c r="C748" s="7"/>
      <c r="D748" s="7"/>
      <c r="E748" s="7"/>
      <c r="F748" s="60"/>
      <c r="G748" s="60"/>
      <c r="H748" s="60"/>
      <c r="I748" s="61"/>
      <c r="J748" s="8"/>
      <c r="L748" s="6"/>
      <c r="M748"/>
      <c r="N748"/>
    </row>
    <row r="749" spans="1:14" s="4" customFormat="1" x14ac:dyDescent="0.15">
      <c r="A749" s="64"/>
      <c r="B749" s="119"/>
      <c r="C749" s="7"/>
      <c r="D749" s="7"/>
      <c r="E749" s="7"/>
      <c r="F749" s="60"/>
      <c r="G749" s="60"/>
      <c r="H749" s="60"/>
      <c r="I749" s="61"/>
      <c r="J749" s="8"/>
      <c r="L749" s="6"/>
      <c r="M749"/>
      <c r="N749"/>
    </row>
    <row r="750" spans="1:14" s="4" customFormat="1" x14ac:dyDescent="0.15">
      <c r="A750" s="64"/>
      <c r="B750" s="119"/>
      <c r="C750" s="7"/>
      <c r="D750" s="7"/>
      <c r="E750" s="7"/>
      <c r="F750" s="60"/>
      <c r="G750" s="60"/>
      <c r="H750" s="60"/>
      <c r="I750" s="61"/>
      <c r="J750" s="8"/>
      <c r="L750" s="6"/>
      <c r="M750"/>
      <c r="N750"/>
    </row>
    <row r="751" spans="1:14" s="4" customFormat="1" x14ac:dyDescent="0.15">
      <c r="A751" s="64"/>
      <c r="B751" s="119"/>
      <c r="C751" s="7"/>
      <c r="D751" s="7"/>
      <c r="E751" s="7"/>
      <c r="F751" s="60"/>
      <c r="G751" s="60"/>
      <c r="H751" s="60"/>
      <c r="I751" s="61"/>
      <c r="J751" s="8"/>
      <c r="L751" s="6"/>
      <c r="M751"/>
      <c r="N751"/>
    </row>
    <row r="752" spans="1:14" s="4" customFormat="1" x14ac:dyDescent="0.15">
      <c r="A752" s="64"/>
      <c r="B752" s="119"/>
      <c r="C752" s="7"/>
      <c r="D752" s="7"/>
      <c r="E752" s="7"/>
      <c r="F752" s="60"/>
      <c r="G752" s="60"/>
      <c r="H752" s="60"/>
      <c r="I752" s="61"/>
      <c r="J752" s="8"/>
      <c r="L752" s="6"/>
      <c r="M752"/>
      <c r="N752"/>
    </row>
    <row r="753" spans="1:14" s="4" customFormat="1" x14ac:dyDescent="0.15">
      <c r="A753" s="64"/>
      <c r="B753" s="119"/>
      <c r="C753" s="7"/>
      <c r="D753" s="7"/>
      <c r="E753" s="7"/>
      <c r="F753" s="60"/>
      <c r="G753" s="60"/>
      <c r="H753" s="60"/>
      <c r="I753" s="61"/>
      <c r="J753" s="8"/>
      <c r="L753" s="6"/>
      <c r="M753"/>
      <c r="N753"/>
    </row>
    <row r="754" spans="1:14" s="4" customFormat="1" x14ac:dyDescent="0.15">
      <c r="A754" s="64"/>
      <c r="B754" s="119"/>
      <c r="C754" s="7"/>
      <c r="D754" s="7"/>
      <c r="E754" s="7"/>
      <c r="F754" s="60"/>
      <c r="G754" s="60"/>
      <c r="H754" s="60"/>
      <c r="I754" s="61"/>
      <c r="J754" s="8"/>
      <c r="L754" s="6"/>
      <c r="M754"/>
      <c r="N754"/>
    </row>
    <row r="755" spans="1:14" s="4" customFormat="1" x14ac:dyDescent="0.15">
      <c r="A755" s="64"/>
      <c r="B755" s="119"/>
      <c r="C755" s="7"/>
      <c r="D755" s="7"/>
      <c r="E755" s="7"/>
      <c r="F755" s="60"/>
      <c r="G755" s="60"/>
      <c r="H755" s="60"/>
      <c r="I755" s="61"/>
      <c r="J755" s="8"/>
      <c r="L755" s="6"/>
      <c r="M755"/>
      <c r="N755"/>
    </row>
    <row r="756" spans="1:14" s="4" customFormat="1" x14ac:dyDescent="0.15">
      <c r="A756" s="64"/>
      <c r="B756" s="119"/>
      <c r="C756" s="7"/>
      <c r="D756" s="7"/>
      <c r="E756" s="7"/>
      <c r="F756" s="60"/>
      <c r="G756" s="60"/>
      <c r="H756" s="60"/>
      <c r="I756" s="61"/>
      <c r="J756" s="8"/>
      <c r="L756" s="6"/>
      <c r="M756"/>
      <c r="N756"/>
    </row>
    <row r="757" spans="1:14" s="4" customFormat="1" x14ac:dyDescent="0.15">
      <c r="A757" s="64"/>
      <c r="B757" s="119"/>
      <c r="C757" s="7"/>
      <c r="D757" s="7"/>
      <c r="E757" s="7"/>
      <c r="F757" s="60"/>
      <c r="G757" s="60"/>
      <c r="H757" s="60"/>
      <c r="I757" s="61"/>
      <c r="J757" s="8"/>
      <c r="L757" s="6"/>
      <c r="M757"/>
      <c r="N757"/>
    </row>
    <row r="758" spans="1:14" s="4" customFormat="1" x14ac:dyDescent="0.15">
      <c r="A758" s="64"/>
      <c r="B758" s="119"/>
      <c r="C758" s="7"/>
      <c r="D758" s="7"/>
      <c r="E758" s="7"/>
      <c r="F758" s="60"/>
      <c r="G758" s="60"/>
      <c r="H758" s="60"/>
      <c r="I758" s="61"/>
      <c r="J758" s="8"/>
      <c r="L758" s="6"/>
      <c r="M758"/>
      <c r="N758"/>
    </row>
    <row r="759" spans="1:14" s="4" customFormat="1" x14ac:dyDescent="0.15">
      <c r="A759" s="64"/>
      <c r="B759" s="119"/>
      <c r="C759" s="7"/>
      <c r="D759" s="7"/>
      <c r="E759" s="7"/>
      <c r="F759" s="60"/>
      <c r="G759" s="60"/>
      <c r="H759" s="60"/>
      <c r="I759" s="61"/>
      <c r="J759" s="8"/>
      <c r="L759" s="6"/>
      <c r="M759"/>
      <c r="N759"/>
    </row>
    <row r="760" spans="1:14" s="4" customFormat="1" x14ac:dyDescent="0.15">
      <c r="A760" s="64"/>
      <c r="B760" s="119"/>
      <c r="C760" s="7"/>
      <c r="D760" s="7"/>
      <c r="E760" s="7"/>
      <c r="F760" s="60"/>
      <c r="G760" s="60"/>
      <c r="H760" s="60"/>
      <c r="I760" s="61"/>
      <c r="J760" s="8"/>
      <c r="L760" s="6"/>
      <c r="M760"/>
      <c r="N760"/>
    </row>
    <row r="761" spans="1:14" s="4" customFormat="1" x14ac:dyDescent="0.15">
      <c r="A761" s="64"/>
      <c r="B761" s="119"/>
      <c r="C761" s="7"/>
      <c r="D761" s="7"/>
      <c r="E761" s="7"/>
      <c r="F761" s="60"/>
      <c r="G761" s="60"/>
      <c r="H761" s="60"/>
      <c r="I761" s="61"/>
      <c r="J761" s="8"/>
      <c r="L761" s="6"/>
      <c r="M761"/>
      <c r="N761"/>
    </row>
    <row r="762" spans="1:14" s="4" customFormat="1" x14ac:dyDescent="0.15">
      <c r="A762" s="64"/>
      <c r="B762" s="119"/>
      <c r="C762" s="7"/>
      <c r="D762" s="7"/>
      <c r="E762" s="7"/>
      <c r="F762" s="60"/>
      <c r="G762" s="60"/>
      <c r="H762" s="60"/>
      <c r="I762" s="61"/>
      <c r="J762" s="8"/>
      <c r="L762" s="6"/>
      <c r="M762"/>
      <c r="N762"/>
    </row>
    <row r="763" spans="1:14" s="4" customFormat="1" x14ac:dyDescent="0.15">
      <c r="A763" s="64"/>
      <c r="B763" s="119"/>
      <c r="C763" s="7"/>
      <c r="D763" s="7"/>
      <c r="E763" s="7"/>
      <c r="F763" s="60"/>
      <c r="G763" s="60"/>
      <c r="H763" s="60"/>
      <c r="I763" s="61"/>
      <c r="J763" s="8"/>
      <c r="L763" s="6"/>
      <c r="M763"/>
      <c r="N763"/>
    </row>
    <row r="764" spans="1:14" s="4" customFormat="1" x14ac:dyDescent="0.15">
      <c r="A764" s="64"/>
      <c r="B764" s="119"/>
      <c r="C764" s="7"/>
      <c r="D764" s="7"/>
      <c r="E764" s="7"/>
      <c r="F764" s="60"/>
      <c r="G764" s="60"/>
      <c r="H764" s="60"/>
      <c r="I764" s="61"/>
      <c r="J764" s="8"/>
      <c r="L764" s="6"/>
      <c r="M764"/>
      <c r="N764"/>
    </row>
    <row r="765" spans="1:14" s="4" customFormat="1" x14ac:dyDescent="0.15">
      <c r="A765" s="64"/>
      <c r="B765" s="119"/>
      <c r="C765" s="7"/>
      <c r="D765" s="7"/>
      <c r="E765" s="7"/>
      <c r="F765" s="60"/>
      <c r="G765" s="60"/>
      <c r="H765" s="60"/>
      <c r="I765" s="61"/>
      <c r="J765" s="8"/>
      <c r="L765" s="6"/>
      <c r="M765"/>
      <c r="N765"/>
    </row>
    <row r="766" spans="1:14" s="4" customFormat="1" x14ac:dyDescent="0.15">
      <c r="A766" s="64"/>
      <c r="B766" s="119"/>
      <c r="C766" s="7"/>
      <c r="D766" s="7"/>
      <c r="E766" s="7"/>
      <c r="F766" s="60"/>
      <c r="G766" s="60"/>
      <c r="H766" s="60"/>
      <c r="I766" s="61"/>
      <c r="J766" s="8"/>
      <c r="L766" s="6"/>
      <c r="M766"/>
      <c r="N766"/>
    </row>
    <row r="767" spans="1:14" s="4" customFormat="1" x14ac:dyDescent="0.15">
      <c r="A767" s="64"/>
      <c r="B767" s="119"/>
      <c r="C767" s="7"/>
      <c r="D767" s="7"/>
      <c r="E767" s="7"/>
      <c r="F767" s="60"/>
      <c r="G767" s="60"/>
      <c r="H767" s="60"/>
      <c r="I767" s="61"/>
      <c r="J767" s="8"/>
      <c r="L767" s="6"/>
      <c r="M767"/>
      <c r="N767"/>
    </row>
    <row r="768" spans="1:14" s="4" customFormat="1" x14ac:dyDescent="0.15">
      <c r="A768" s="64"/>
      <c r="B768" s="119"/>
      <c r="C768" s="7"/>
      <c r="D768" s="7"/>
      <c r="E768" s="7"/>
      <c r="F768" s="60"/>
      <c r="G768" s="60"/>
      <c r="H768" s="60"/>
      <c r="I768" s="61"/>
      <c r="J768" s="8"/>
      <c r="L768" s="6"/>
      <c r="M768"/>
      <c r="N768"/>
    </row>
    <row r="769" spans="1:14" s="4" customFormat="1" x14ac:dyDescent="0.15">
      <c r="A769" s="64"/>
      <c r="B769" s="119"/>
      <c r="C769" s="7"/>
      <c r="D769" s="7"/>
      <c r="E769" s="7"/>
      <c r="F769" s="60"/>
      <c r="G769" s="60"/>
      <c r="H769" s="60"/>
      <c r="I769" s="61"/>
      <c r="J769" s="8"/>
      <c r="L769" s="6"/>
      <c r="M769"/>
      <c r="N769"/>
    </row>
    <row r="770" spans="1:14" s="4" customFormat="1" x14ac:dyDescent="0.15">
      <c r="A770" s="64"/>
      <c r="B770" s="119"/>
      <c r="C770" s="7"/>
      <c r="D770" s="7"/>
      <c r="E770" s="7"/>
      <c r="F770" s="60"/>
      <c r="G770" s="60"/>
      <c r="H770" s="60"/>
      <c r="I770" s="61"/>
      <c r="J770" s="8"/>
      <c r="L770" s="6"/>
      <c r="M770"/>
      <c r="N770"/>
    </row>
    <row r="771" spans="1:14" s="4" customFormat="1" x14ac:dyDescent="0.15">
      <c r="A771" s="64"/>
      <c r="B771" s="119"/>
      <c r="C771" s="7"/>
      <c r="D771" s="7"/>
      <c r="E771" s="7"/>
      <c r="F771" s="60"/>
      <c r="G771" s="60"/>
      <c r="H771" s="60"/>
      <c r="I771" s="61"/>
      <c r="J771" s="8"/>
      <c r="L771" s="6"/>
      <c r="M771"/>
      <c r="N771"/>
    </row>
    <row r="772" spans="1:14" s="4" customFormat="1" x14ac:dyDescent="0.15">
      <c r="A772" s="64"/>
      <c r="B772" s="119"/>
      <c r="C772" s="7"/>
      <c r="D772" s="7"/>
      <c r="E772" s="7"/>
      <c r="F772" s="60"/>
      <c r="G772" s="60"/>
      <c r="H772" s="60"/>
      <c r="I772" s="61"/>
      <c r="J772" s="8"/>
      <c r="L772" s="6"/>
      <c r="M772"/>
      <c r="N772"/>
    </row>
    <row r="773" spans="1:14" s="4" customFormat="1" x14ac:dyDescent="0.15">
      <c r="A773" s="64"/>
      <c r="B773" s="119"/>
      <c r="C773" s="7"/>
      <c r="D773" s="7"/>
      <c r="E773" s="7"/>
      <c r="F773" s="60"/>
      <c r="G773" s="60"/>
      <c r="H773" s="60"/>
      <c r="I773" s="61"/>
      <c r="J773" s="8"/>
      <c r="L773" s="6"/>
      <c r="M773"/>
      <c r="N773"/>
    </row>
    <row r="774" spans="1:14" s="4" customFormat="1" x14ac:dyDescent="0.15">
      <c r="A774" s="64"/>
      <c r="B774" s="119"/>
      <c r="C774" s="7"/>
      <c r="D774" s="7"/>
      <c r="E774" s="7"/>
      <c r="F774" s="60"/>
      <c r="G774" s="60"/>
      <c r="H774" s="60"/>
      <c r="I774" s="61"/>
      <c r="J774" s="8"/>
      <c r="L774" s="6"/>
      <c r="M774"/>
      <c r="N774"/>
    </row>
    <row r="775" spans="1:14" s="4" customFormat="1" x14ac:dyDescent="0.15">
      <c r="A775" s="64"/>
      <c r="B775" s="119"/>
      <c r="C775" s="7"/>
      <c r="D775" s="7"/>
      <c r="E775" s="7"/>
      <c r="F775" s="60"/>
      <c r="G775" s="60"/>
      <c r="H775" s="60"/>
      <c r="I775" s="61"/>
      <c r="J775" s="8"/>
      <c r="L775" s="6"/>
      <c r="M775"/>
      <c r="N775"/>
    </row>
    <row r="776" spans="1:14" s="4" customFormat="1" x14ac:dyDescent="0.15">
      <c r="A776" s="64"/>
      <c r="B776" s="119"/>
      <c r="C776" s="7"/>
      <c r="D776" s="7"/>
      <c r="E776" s="7"/>
      <c r="F776" s="60"/>
      <c r="G776" s="60"/>
      <c r="H776" s="60"/>
      <c r="I776" s="61"/>
      <c r="J776" s="8"/>
      <c r="L776" s="6"/>
      <c r="M776"/>
      <c r="N776"/>
    </row>
    <row r="777" spans="1:14" s="4" customFormat="1" x14ac:dyDescent="0.15">
      <c r="A777" s="64"/>
      <c r="B777" s="119"/>
      <c r="C777" s="7"/>
      <c r="D777" s="7"/>
      <c r="E777" s="7"/>
      <c r="F777" s="60"/>
      <c r="G777" s="60"/>
      <c r="H777" s="60"/>
      <c r="I777" s="61"/>
      <c r="J777" s="8"/>
      <c r="L777" s="6"/>
      <c r="M777"/>
      <c r="N777"/>
    </row>
    <row r="778" spans="1:14" s="4" customFormat="1" x14ac:dyDescent="0.15">
      <c r="A778" s="64"/>
      <c r="B778" s="119"/>
      <c r="C778" s="7"/>
      <c r="D778" s="7"/>
      <c r="E778" s="7"/>
      <c r="F778" s="60"/>
      <c r="G778" s="60"/>
      <c r="H778" s="60"/>
      <c r="I778" s="61"/>
      <c r="J778" s="8"/>
      <c r="L778" s="6"/>
      <c r="M778"/>
      <c r="N778"/>
    </row>
    <row r="779" spans="1:14" s="4" customFormat="1" x14ac:dyDescent="0.15">
      <c r="A779" s="64"/>
      <c r="B779" s="119"/>
      <c r="C779" s="7"/>
      <c r="D779" s="7"/>
      <c r="E779" s="7"/>
      <c r="F779" s="60"/>
      <c r="G779" s="60"/>
      <c r="H779" s="60"/>
      <c r="I779" s="61"/>
      <c r="J779" s="8"/>
      <c r="L779" s="6"/>
      <c r="M779"/>
      <c r="N779"/>
    </row>
    <row r="780" spans="1:14" s="4" customFormat="1" x14ac:dyDescent="0.15">
      <c r="A780" s="64"/>
      <c r="B780" s="119"/>
      <c r="C780" s="7"/>
      <c r="D780" s="7"/>
      <c r="E780" s="7"/>
      <c r="F780" s="60"/>
      <c r="G780" s="60"/>
      <c r="H780" s="60"/>
      <c r="I780" s="61"/>
      <c r="J780" s="8"/>
      <c r="L780" s="6"/>
      <c r="M780"/>
      <c r="N780"/>
    </row>
    <row r="781" spans="1:14" s="4" customFormat="1" x14ac:dyDescent="0.15">
      <c r="A781" s="64"/>
      <c r="B781" s="119"/>
      <c r="C781" s="7"/>
      <c r="D781" s="7"/>
      <c r="E781" s="7"/>
      <c r="F781" s="60"/>
      <c r="G781" s="60"/>
      <c r="H781" s="60"/>
      <c r="I781" s="61"/>
      <c r="J781" s="8"/>
      <c r="L781" s="6"/>
      <c r="M781"/>
      <c r="N781"/>
    </row>
    <row r="782" spans="1:14" s="4" customFormat="1" x14ac:dyDescent="0.15">
      <c r="A782" s="64"/>
      <c r="B782" s="119"/>
      <c r="C782" s="7"/>
      <c r="D782" s="7"/>
      <c r="E782" s="7"/>
      <c r="F782" s="60"/>
      <c r="G782" s="60"/>
      <c r="H782" s="60"/>
      <c r="I782" s="61"/>
      <c r="J782" s="8"/>
      <c r="L782" s="6"/>
      <c r="M782"/>
      <c r="N782"/>
    </row>
    <row r="783" spans="1:14" s="4" customFormat="1" x14ac:dyDescent="0.15">
      <c r="A783" s="64"/>
      <c r="B783" s="119"/>
      <c r="C783" s="7"/>
      <c r="D783" s="7"/>
      <c r="E783" s="7"/>
      <c r="F783" s="60"/>
      <c r="G783" s="60"/>
      <c r="H783" s="60"/>
      <c r="I783" s="61"/>
      <c r="J783" s="8"/>
      <c r="L783" s="6"/>
      <c r="M783"/>
      <c r="N783"/>
    </row>
    <row r="784" spans="1:14" s="4" customFormat="1" x14ac:dyDescent="0.15">
      <c r="A784" s="64"/>
      <c r="B784" s="119"/>
      <c r="C784" s="7"/>
      <c r="D784" s="7"/>
      <c r="E784" s="7"/>
      <c r="F784" s="60"/>
      <c r="G784" s="60"/>
      <c r="H784" s="60"/>
      <c r="I784" s="61"/>
      <c r="J784" s="8"/>
      <c r="L784" s="6"/>
      <c r="M784"/>
      <c r="N784"/>
    </row>
    <row r="785" spans="1:14" s="4" customFormat="1" x14ac:dyDescent="0.15">
      <c r="A785" s="64"/>
      <c r="B785" s="119"/>
      <c r="C785" s="7"/>
      <c r="D785" s="7"/>
      <c r="E785" s="7"/>
      <c r="F785" s="60"/>
      <c r="G785" s="60"/>
      <c r="H785" s="60"/>
      <c r="I785" s="61"/>
      <c r="J785" s="8"/>
      <c r="L785" s="6"/>
      <c r="M785"/>
      <c r="N785"/>
    </row>
    <row r="786" spans="1:14" s="4" customFormat="1" x14ac:dyDescent="0.15">
      <c r="A786" s="64"/>
      <c r="B786" s="119"/>
      <c r="C786" s="7"/>
      <c r="D786" s="7"/>
      <c r="E786" s="7"/>
      <c r="F786" s="60"/>
      <c r="G786" s="60"/>
      <c r="H786" s="60"/>
      <c r="I786" s="61"/>
      <c r="J786" s="8"/>
      <c r="L786" s="6"/>
      <c r="M786"/>
      <c r="N786"/>
    </row>
    <row r="787" spans="1:14" s="4" customFormat="1" x14ac:dyDescent="0.15">
      <c r="A787" s="64"/>
      <c r="B787" s="119"/>
      <c r="C787" s="7"/>
      <c r="D787" s="7"/>
      <c r="E787" s="7"/>
      <c r="F787" s="60"/>
      <c r="G787" s="60"/>
      <c r="H787" s="60"/>
      <c r="I787" s="61"/>
      <c r="J787" s="8"/>
      <c r="L787" s="6"/>
      <c r="M787"/>
      <c r="N787"/>
    </row>
    <row r="788" spans="1:14" s="4" customFormat="1" x14ac:dyDescent="0.15">
      <c r="A788" s="64"/>
      <c r="B788" s="119"/>
      <c r="C788" s="7"/>
      <c r="D788" s="7"/>
      <c r="E788" s="7"/>
      <c r="F788" s="60"/>
      <c r="G788" s="60"/>
      <c r="H788" s="60"/>
      <c r="I788" s="61"/>
      <c r="J788" s="8"/>
      <c r="L788" s="6"/>
      <c r="M788"/>
      <c r="N788"/>
    </row>
    <row r="789" spans="1:14" s="4" customFormat="1" x14ac:dyDescent="0.15">
      <c r="A789" s="64"/>
      <c r="B789" s="119"/>
      <c r="C789" s="7"/>
      <c r="D789" s="7"/>
      <c r="E789" s="7"/>
      <c r="F789" s="60"/>
      <c r="G789" s="60"/>
      <c r="H789" s="60"/>
      <c r="I789" s="61"/>
      <c r="J789" s="8"/>
      <c r="L789" s="6"/>
      <c r="M789"/>
      <c r="N789"/>
    </row>
    <row r="790" spans="1:14" s="4" customFormat="1" x14ac:dyDescent="0.15">
      <c r="A790" s="64"/>
      <c r="B790" s="119"/>
      <c r="C790" s="7"/>
      <c r="D790" s="7"/>
      <c r="E790" s="7"/>
      <c r="F790" s="60"/>
      <c r="G790" s="60"/>
      <c r="H790" s="60"/>
      <c r="I790" s="61"/>
      <c r="J790" s="8"/>
      <c r="L790" s="6"/>
      <c r="M790"/>
      <c r="N790"/>
    </row>
    <row r="791" spans="1:14" s="4" customFormat="1" x14ac:dyDescent="0.15">
      <c r="A791" s="64"/>
      <c r="B791" s="119"/>
      <c r="C791" s="7"/>
      <c r="D791" s="7"/>
      <c r="E791" s="7"/>
      <c r="F791" s="60"/>
      <c r="G791" s="60"/>
      <c r="H791" s="60"/>
      <c r="I791" s="61"/>
      <c r="J791" s="8"/>
      <c r="L791" s="6"/>
      <c r="M791"/>
      <c r="N791"/>
    </row>
    <row r="792" spans="1:14" s="4" customFormat="1" x14ac:dyDescent="0.15">
      <c r="A792" s="64"/>
      <c r="B792" s="119"/>
      <c r="C792" s="7"/>
      <c r="D792" s="7"/>
      <c r="E792" s="7"/>
      <c r="F792" s="60"/>
      <c r="G792" s="60"/>
      <c r="H792" s="60"/>
      <c r="I792" s="61"/>
      <c r="J792" s="8"/>
      <c r="L792" s="6"/>
      <c r="M792"/>
      <c r="N792"/>
    </row>
    <row r="793" spans="1:14" s="4" customFormat="1" x14ac:dyDescent="0.15">
      <c r="A793" s="64"/>
      <c r="B793" s="119"/>
      <c r="C793" s="7"/>
      <c r="D793" s="7"/>
      <c r="E793" s="7"/>
      <c r="F793" s="60"/>
      <c r="G793" s="60"/>
      <c r="H793" s="60"/>
      <c r="I793" s="61"/>
      <c r="J793" s="8"/>
      <c r="L793" s="6"/>
      <c r="M793"/>
      <c r="N793"/>
    </row>
    <row r="794" spans="1:14" s="4" customFormat="1" x14ac:dyDescent="0.15">
      <c r="A794" s="64"/>
      <c r="B794" s="119"/>
      <c r="C794" s="7"/>
      <c r="D794" s="7"/>
      <c r="E794" s="7"/>
      <c r="F794" s="60"/>
      <c r="G794" s="60"/>
      <c r="H794" s="60"/>
      <c r="I794" s="61"/>
      <c r="J794" s="8"/>
      <c r="L794" s="6"/>
      <c r="M794"/>
      <c r="N794"/>
    </row>
    <row r="795" spans="1:14" s="4" customFormat="1" x14ac:dyDescent="0.15">
      <c r="A795" s="64"/>
      <c r="B795" s="119"/>
      <c r="C795" s="7"/>
      <c r="D795" s="7"/>
      <c r="E795" s="7"/>
      <c r="F795" s="60"/>
      <c r="G795" s="60"/>
      <c r="H795" s="60"/>
      <c r="I795" s="61"/>
      <c r="J795" s="8"/>
      <c r="L795" s="6"/>
      <c r="M795"/>
      <c r="N795"/>
    </row>
    <row r="796" spans="1:14" s="4" customFormat="1" x14ac:dyDescent="0.15">
      <c r="A796" s="64"/>
      <c r="B796" s="119"/>
      <c r="C796" s="7"/>
      <c r="D796" s="7"/>
      <c r="E796" s="7"/>
      <c r="F796" s="60"/>
      <c r="G796" s="60"/>
      <c r="H796" s="60"/>
      <c r="I796" s="61"/>
      <c r="J796" s="8"/>
      <c r="L796" s="6"/>
      <c r="M796"/>
      <c r="N796"/>
    </row>
    <row r="797" spans="1:14" s="4" customFormat="1" x14ac:dyDescent="0.15">
      <c r="A797" s="64"/>
      <c r="B797" s="119"/>
      <c r="C797" s="7"/>
      <c r="D797" s="7"/>
      <c r="E797" s="7"/>
      <c r="F797" s="60"/>
      <c r="G797" s="60"/>
      <c r="H797" s="60"/>
      <c r="I797" s="61"/>
      <c r="J797" s="8"/>
      <c r="L797" s="6"/>
      <c r="M797"/>
      <c r="N797"/>
    </row>
    <row r="798" spans="1:14" s="4" customFormat="1" x14ac:dyDescent="0.15">
      <c r="A798" s="64"/>
      <c r="B798" s="119"/>
      <c r="C798" s="7"/>
      <c r="D798" s="7"/>
      <c r="E798" s="7"/>
      <c r="F798" s="60"/>
      <c r="G798" s="60"/>
      <c r="H798" s="60"/>
      <c r="I798" s="61"/>
      <c r="J798" s="8"/>
      <c r="L798" s="6"/>
      <c r="M798"/>
      <c r="N798"/>
    </row>
    <row r="799" spans="1:14" s="4" customFormat="1" x14ac:dyDescent="0.15">
      <c r="A799" s="64"/>
      <c r="B799" s="119"/>
      <c r="C799" s="7"/>
      <c r="D799" s="7"/>
      <c r="E799" s="7"/>
      <c r="F799" s="60"/>
      <c r="G799" s="60"/>
      <c r="H799" s="60"/>
      <c r="I799" s="61"/>
      <c r="J799" s="8"/>
      <c r="L799" s="6"/>
      <c r="M799"/>
      <c r="N799"/>
    </row>
    <row r="800" spans="1:14" s="4" customFormat="1" x14ac:dyDescent="0.15">
      <c r="A800" s="64"/>
      <c r="B800" s="119"/>
      <c r="C800" s="7"/>
      <c r="D800" s="7"/>
      <c r="E800" s="7"/>
      <c r="F800" s="60"/>
      <c r="G800" s="60"/>
      <c r="H800" s="60"/>
      <c r="I800" s="61"/>
      <c r="J800" s="8"/>
      <c r="L800" s="6"/>
      <c r="M800"/>
      <c r="N800"/>
    </row>
    <row r="801" spans="1:14" s="4" customFormat="1" x14ac:dyDescent="0.15">
      <c r="A801" s="64"/>
      <c r="B801" s="119"/>
      <c r="C801" s="7"/>
      <c r="D801" s="7"/>
      <c r="E801" s="7"/>
      <c r="F801" s="60"/>
      <c r="G801" s="60"/>
      <c r="H801" s="60"/>
      <c r="I801" s="61"/>
      <c r="J801" s="8"/>
      <c r="L801" s="6"/>
      <c r="M801"/>
      <c r="N801"/>
    </row>
    <row r="802" spans="1:14" s="4" customFormat="1" x14ac:dyDescent="0.15">
      <c r="A802" s="64"/>
      <c r="B802" s="119"/>
      <c r="C802" s="7"/>
      <c r="D802" s="7"/>
      <c r="E802" s="7"/>
      <c r="F802" s="60"/>
      <c r="G802" s="60"/>
      <c r="H802" s="60"/>
      <c r="I802" s="61"/>
      <c r="J802" s="8"/>
      <c r="L802" s="6"/>
      <c r="M802"/>
      <c r="N802"/>
    </row>
    <row r="803" spans="1:14" s="4" customFormat="1" x14ac:dyDescent="0.15">
      <c r="A803" s="64"/>
      <c r="B803" s="119"/>
      <c r="C803" s="7"/>
      <c r="D803" s="7"/>
      <c r="E803" s="7"/>
      <c r="F803" s="60"/>
      <c r="G803" s="60"/>
      <c r="H803" s="60"/>
      <c r="I803" s="61"/>
      <c r="J803" s="8"/>
      <c r="L803" s="6"/>
      <c r="M803"/>
      <c r="N803"/>
    </row>
    <row r="804" spans="1:14" s="4" customFormat="1" x14ac:dyDescent="0.15">
      <c r="A804" s="64"/>
      <c r="B804" s="119"/>
      <c r="C804" s="7"/>
      <c r="D804" s="7"/>
      <c r="E804" s="7"/>
      <c r="F804" s="60"/>
      <c r="G804" s="60"/>
      <c r="H804" s="60"/>
      <c r="I804" s="61"/>
      <c r="J804" s="8"/>
      <c r="L804" s="6"/>
      <c r="M804"/>
      <c r="N804"/>
    </row>
    <row r="805" spans="1:14" s="4" customFormat="1" x14ac:dyDescent="0.15">
      <c r="A805" s="64"/>
      <c r="B805" s="119"/>
      <c r="C805" s="7"/>
      <c r="D805" s="7"/>
      <c r="E805" s="7"/>
      <c r="F805" s="60"/>
      <c r="G805" s="60"/>
      <c r="H805" s="60"/>
      <c r="I805" s="61"/>
      <c r="J805" s="8"/>
      <c r="L805" s="6"/>
      <c r="M805"/>
      <c r="N805"/>
    </row>
    <row r="806" spans="1:14" s="4" customFormat="1" x14ac:dyDescent="0.15">
      <c r="A806" s="64"/>
      <c r="B806" s="119"/>
      <c r="C806" s="7"/>
      <c r="D806" s="7"/>
      <c r="E806" s="7"/>
      <c r="F806" s="60"/>
      <c r="G806" s="60"/>
      <c r="H806" s="60"/>
      <c r="I806" s="61"/>
      <c r="J806" s="8"/>
      <c r="L806" s="6"/>
      <c r="M806"/>
      <c r="N806"/>
    </row>
    <row r="807" spans="1:14" s="4" customFormat="1" x14ac:dyDescent="0.15">
      <c r="A807" s="64"/>
      <c r="B807" s="119"/>
      <c r="C807" s="7"/>
      <c r="D807" s="7"/>
      <c r="E807" s="7"/>
      <c r="F807" s="60"/>
      <c r="G807" s="60"/>
      <c r="H807" s="60"/>
      <c r="I807" s="61"/>
      <c r="J807" s="8"/>
      <c r="L807" s="6"/>
      <c r="M807"/>
      <c r="N807"/>
    </row>
    <row r="808" spans="1:14" s="4" customFormat="1" x14ac:dyDescent="0.15">
      <c r="A808" s="64"/>
      <c r="B808" s="119"/>
      <c r="C808" s="7"/>
      <c r="D808" s="7"/>
      <c r="E808" s="7"/>
      <c r="F808" s="60"/>
      <c r="G808" s="60"/>
      <c r="H808" s="60"/>
      <c r="I808" s="61"/>
      <c r="J808" s="8"/>
      <c r="L808" s="6"/>
      <c r="M808"/>
      <c r="N808"/>
    </row>
    <row r="809" spans="1:14" s="4" customFormat="1" x14ac:dyDescent="0.15">
      <c r="A809" s="64"/>
      <c r="B809" s="119"/>
      <c r="C809" s="7"/>
      <c r="D809" s="7"/>
      <c r="E809" s="7"/>
      <c r="F809" s="60"/>
      <c r="G809" s="60"/>
      <c r="H809" s="60"/>
      <c r="I809" s="61"/>
      <c r="J809" s="8"/>
      <c r="L809" s="6"/>
      <c r="M809"/>
      <c r="N809"/>
    </row>
    <row r="810" spans="1:14" s="4" customFormat="1" x14ac:dyDescent="0.15">
      <c r="A810" s="64"/>
      <c r="B810" s="119"/>
      <c r="C810" s="7"/>
      <c r="D810" s="7"/>
      <c r="E810" s="7"/>
      <c r="F810" s="60"/>
      <c r="G810" s="60"/>
      <c r="H810" s="60"/>
      <c r="I810" s="61"/>
      <c r="J810" s="8"/>
      <c r="L810" s="6"/>
      <c r="M810"/>
      <c r="N810"/>
    </row>
    <row r="811" spans="1:14" s="4" customFormat="1" x14ac:dyDescent="0.15">
      <c r="A811" s="64"/>
      <c r="B811" s="119"/>
      <c r="C811" s="7"/>
      <c r="D811" s="7"/>
      <c r="E811" s="7"/>
      <c r="F811" s="60"/>
      <c r="G811" s="60"/>
      <c r="H811" s="60"/>
      <c r="I811" s="61"/>
      <c r="J811" s="8"/>
      <c r="L811" s="6"/>
      <c r="M811"/>
      <c r="N811"/>
    </row>
    <row r="812" spans="1:14" s="4" customFormat="1" x14ac:dyDescent="0.15">
      <c r="A812" s="64"/>
      <c r="B812" s="119"/>
      <c r="C812" s="7"/>
      <c r="D812" s="7"/>
      <c r="E812" s="7"/>
      <c r="F812" s="60"/>
      <c r="G812" s="60"/>
      <c r="H812" s="60"/>
      <c r="I812" s="61"/>
      <c r="J812" s="8"/>
      <c r="L812" s="6"/>
      <c r="M812"/>
      <c r="N812"/>
    </row>
    <row r="813" spans="1:14" s="4" customFormat="1" x14ac:dyDescent="0.15">
      <c r="A813" s="64"/>
      <c r="B813" s="119"/>
      <c r="C813" s="7"/>
      <c r="D813" s="7"/>
      <c r="E813" s="7"/>
      <c r="F813" s="60"/>
      <c r="G813" s="60"/>
      <c r="H813" s="60"/>
      <c r="I813" s="61"/>
      <c r="J813" s="8"/>
      <c r="L813" s="6"/>
      <c r="M813"/>
      <c r="N813"/>
    </row>
    <row r="814" spans="1:14" s="4" customFormat="1" x14ac:dyDescent="0.15">
      <c r="A814" s="64"/>
      <c r="B814" s="119"/>
      <c r="C814" s="7"/>
      <c r="D814" s="7"/>
      <c r="E814" s="7"/>
      <c r="F814" s="60"/>
      <c r="G814" s="60"/>
      <c r="H814" s="60"/>
      <c r="I814" s="61"/>
      <c r="J814" s="8"/>
      <c r="L814" s="6"/>
      <c r="M814"/>
      <c r="N814"/>
    </row>
    <row r="815" spans="1:14" s="4" customFormat="1" x14ac:dyDescent="0.15">
      <c r="A815" s="64"/>
      <c r="B815" s="119"/>
      <c r="C815" s="7"/>
      <c r="D815" s="7"/>
      <c r="E815" s="7"/>
      <c r="F815" s="60"/>
      <c r="G815" s="60"/>
      <c r="H815" s="60"/>
      <c r="I815" s="61"/>
      <c r="J815" s="8"/>
      <c r="L815" s="6"/>
      <c r="M815"/>
      <c r="N815"/>
    </row>
    <row r="816" spans="1:14" s="4" customFormat="1" x14ac:dyDescent="0.15">
      <c r="A816" s="64"/>
      <c r="B816" s="119"/>
      <c r="C816" s="7"/>
      <c r="D816" s="7"/>
      <c r="E816" s="7"/>
      <c r="F816" s="60"/>
      <c r="G816" s="60"/>
      <c r="H816" s="60"/>
      <c r="I816" s="61"/>
      <c r="J816" s="8"/>
      <c r="L816" s="6"/>
      <c r="M816"/>
      <c r="N816"/>
    </row>
    <row r="817" spans="1:14" s="4" customFormat="1" x14ac:dyDescent="0.15">
      <c r="A817" s="64"/>
      <c r="B817" s="119"/>
      <c r="C817" s="7"/>
      <c r="D817" s="7"/>
      <c r="E817" s="7"/>
      <c r="F817" s="60"/>
      <c r="G817" s="60"/>
      <c r="H817" s="60"/>
      <c r="I817" s="61"/>
      <c r="J817" s="8"/>
      <c r="L817" s="6"/>
      <c r="M817"/>
      <c r="N817"/>
    </row>
    <row r="818" spans="1:14" s="4" customFormat="1" x14ac:dyDescent="0.15">
      <c r="A818" s="64"/>
      <c r="B818" s="119"/>
      <c r="C818" s="7"/>
      <c r="D818" s="7"/>
      <c r="E818" s="7"/>
      <c r="F818" s="60"/>
      <c r="G818" s="60"/>
      <c r="H818" s="60"/>
      <c r="I818" s="61"/>
      <c r="J818" s="8"/>
      <c r="L818" s="6"/>
      <c r="M818"/>
      <c r="N818"/>
    </row>
    <row r="819" spans="1:14" s="4" customFormat="1" x14ac:dyDescent="0.15">
      <c r="A819" s="64"/>
      <c r="B819" s="119"/>
      <c r="C819" s="7"/>
      <c r="D819" s="7"/>
      <c r="E819" s="7"/>
      <c r="F819" s="60"/>
      <c r="G819" s="60"/>
      <c r="H819" s="60"/>
      <c r="I819" s="61"/>
      <c r="J819" s="8"/>
      <c r="L819" s="6"/>
      <c r="M819"/>
      <c r="N819"/>
    </row>
    <row r="820" spans="1:14" s="4" customFormat="1" x14ac:dyDescent="0.15">
      <c r="A820" s="64"/>
      <c r="B820" s="119"/>
      <c r="C820" s="7"/>
      <c r="D820" s="7"/>
      <c r="E820" s="7"/>
      <c r="F820" s="60"/>
      <c r="G820" s="60"/>
      <c r="H820" s="60"/>
      <c r="I820" s="61"/>
      <c r="J820" s="8"/>
      <c r="L820" s="6"/>
      <c r="M820"/>
      <c r="N820"/>
    </row>
    <row r="821" spans="1:14" s="4" customFormat="1" x14ac:dyDescent="0.15">
      <c r="A821" s="64"/>
      <c r="B821" s="119"/>
      <c r="C821" s="7"/>
      <c r="D821" s="7"/>
      <c r="E821" s="7"/>
      <c r="F821" s="60"/>
      <c r="G821" s="60"/>
      <c r="H821" s="60"/>
      <c r="I821" s="61"/>
      <c r="J821" s="8"/>
      <c r="L821" s="6"/>
      <c r="M821"/>
      <c r="N821"/>
    </row>
    <row r="822" spans="1:14" s="4" customFormat="1" x14ac:dyDescent="0.15">
      <c r="A822" s="64"/>
      <c r="B822" s="119"/>
      <c r="C822" s="7"/>
      <c r="D822" s="7"/>
      <c r="E822" s="7"/>
      <c r="F822" s="60"/>
      <c r="G822" s="60"/>
      <c r="H822" s="60"/>
      <c r="I822" s="61"/>
      <c r="J822" s="8"/>
      <c r="L822" s="6"/>
      <c r="M822"/>
      <c r="N822"/>
    </row>
    <row r="823" spans="1:14" s="4" customFormat="1" x14ac:dyDescent="0.15">
      <c r="A823" s="64"/>
      <c r="B823" s="119"/>
      <c r="C823" s="7"/>
      <c r="D823" s="7"/>
      <c r="E823" s="7"/>
      <c r="F823" s="60"/>
      <c r="G823" s="60"/>
      <c r="H823" s="60"/>
      <c r="I823" s="61"/>
      <c r="J823" s="8"/>
      <c r="L823" s="6"/>
      <c r="M823"/>
      <c r="N823"/>
    </row>
    <row r="824" spans="1:14" s="4" customFormat="1" x14ac:dyDescent="0.15">
      <c r="A824" s="64"/>
      <c r="B824" s="119"/>
      <c r="C824" s="7"/>
      <c r="D824" s="7"/>
      <c r="E824" s="7"/>
      <c r="F824" s="60"/>
      <c r="G824" s="60"/>
      <c r="H824" s="60"/>
      <c r="I824" s="61"/>
      <c r="J824" s="8"/>
      <c r="L824" s="6"/>
      <c r="M824"/>
      <c r="N824"/>
    </row>
    <row r="825" spans="1:14" s="4" customFormat="1" x14ac:dyDescent="0.15">
      <c r="A825" s="64"/>
      <c r="B825" s="119"/>
      <c r="C825" s="7"/>
      <c r="D825" s="7"/>
      <c r="E825" s="7"/>
      <c r="F825" s="60"/>
      <c r="G825" s="60"/>
      <c r="H825" s="60"/>
      <c r="I825" s="61"/>
      <c r="J825" s="8"/>
      <c r="L825" s="6"/>
      <c r="M825"/>
      <c r="N825"/>
    </row>
    <row r="826" spans="1:14" s="4" customFormat="1" x14ac:dyDescent="0.15">
      <c r="A826" s="64"/>
      <c r="B826" s="119"/>
      <c r="C826" s="7"/>
      <c r="D826" s="7"/>
      <c r="E826" s="7"/>
      <c r="F826" s="60"/>
      <c r="G826" s="60"/>
      <c r="H826" s="60"/>
      <c r="I826" s="61"/>
      <c r="J826" s="8"/>
      <c r="L826" s="6"/>
      <c r="M826"/>
      <c r="N826"/>
    </row>
    <row r="827" spans="1:14" s="4" customFormat="1" x14ac:dyDescent="0.15">
      <c r="A827" s="64"/>
      <c r="B827" s="119"/>
      <c r="C827" s="7"/>
      <c r="D827" s="7"/>
      <c r="E827" s="7"/>
      <c r="F827" s="60"/>
      <c r="G827" s="60"/>
      <c r="H827" s="60"/>
      <c r="I827" s="61"/>
      <c r="J827" s="8"/>
      <c r="L827" s="6"/>
      <c r="M827"/>
      <c r="N827"/>
    </row>
    <row r="828" spans="1:14" s="4" customFormat="1" x14ac:dyDescent="0.15">
      <c r="A828" s="64"/>
      <c r="B828" s="119"/>
      <c r="C828" s="7"/>
      <c r="D828" s="7"/>
      <c r="E828" s="7"/>
      <c r="F828" s="60"/>
      <c r="G828" s="60"/>
      <c r="H828" s="60"/>
      <c r="I828" s="61"/>
      <c r="J828" s="8"/>
      <c r="L828" s="6"/>
      <c r="M828"/>
      <c r="N828"/>
    </row>
    <row r="829" spans="1:14" s="4" customFormat="1" x14ac:dyDescent="0.15">
      <c r="A829" s="64"/>
      <c r="B829" s="119"/>
      <c r="C829" s="7"/>
      <c r="D829" s="7"/>
      <c r="E829" s="7"/>
      <c r="F829" s="60"/>
      <c r="G829" s="60"/>
      <c r="H829" s="60"/>
      <c r="I829" s="61"/>
      <c r="J829" s="8"/>
      <c r="L829" s="6"/>
      <c r="M829"/>
      <c r="N829"/>
    </row>
    <row r="830" spans="1:14" s="4" customFormat="1" x14ac:dyDescent="0.15">
      <c r="A830" s="64"/>
      <c r="B830" s="119"/>
      <c r="C830" s="7"/>
      <c r="D830" s="7"/>
      <c r="E830" s="7"/>
      <c r="F830" s="60"/>
      <c r="G830" s="60"/>
      <c r="H830" s="60"/>
      <c r="I830" s="61"/>
      <c r="J830" s="8"/>
      <c r="L830" s="6"/>
      <c r="M830"/>
      <c r="N830"/>
    </row>
    <row r="831" spans="1:14" s="4" customFormat="1" x14ac:dyDescent="0.15">
      <c r="A831" s="64"/>
      <c r="B831" s="119"/>
      <c r="C831" s="7"/>
      <c r="D831" s="7"/>
      <c r="E831" s="7"/>
      <c r="F831" s="60"/>
      <c r="G831" s="60"/>
      <c r="H831" s="60"/>
      <c r="I831" s="61"/>
      <c r="J831" s="8"/>
      <c r="L831" s="6"/>
      <c r="M831"/>
      <c r="N831"/>
    </row>
    <row r="832" spans="1:14" s="4" customFormat="1" x14ac:dyDescent="0.15">
      <c r="A832" s="64"/>
      <c r="B832" s="119"/>
      <c r="C832" s="7"/>
      <c r="D832" s="7"/>
      <c r="E832" s="7"/>
      <c r="F832" s="60"/>
      <c r="G832" s="60"/>
      <c r="H832" s="60"/>
      <c r="I832" s="61"/>
      <c r="J832" s="8"/>
      <c r="L832" s="6"/>
      <c r="M832"/>
      <c r="N832"/>
    </row>
    <row r="833" spans="1:14" s="4" customFormat="1" x14ac:dyDescent="0.15">
      <c r="A833" s="64"/>
      <c r="B833" s="119"/>
      <c r="C833" s="7"/>
      <c r="D833" s="7"/>
      <c r="E833" s="7"/>
      <c r="F833" s="60"/>
      <c r="G833" s="60"/>
      <c r="H833" s="60"/>
      <c r="I833" s="61"/>
      <c r="J833" s="8"/>
      <c r="L833" s="6"/>
      <c r="M833"/>
      <c r="N833"/>
    </row>
    <row r="834" spans="1:14" s="4" customFormat="1" x14ac:dyDescent="0.15">
      <c r="A834" s="64"/>
      <c r="B834" s="119"/>
      <c r="C834" s="7"/>
      <c r="D834" s="7"/>
      <c r="E834" s="7"/>
      <c r="F834" s="60"/>
      <c r="G834" s="60"/>
      <c r="H834" s="60"/>
      <c r="I834" s="61"/>
      <c r="J834" s="8"/>
      <c r="L834" s="6"/>
      <c r="M834"/>
      <c r="N834"/>
    </row>
    <row r="835" spans="1:14" s="4" customFormat="1" x14ac:dyDescent="0.15">
      <c r="A835" s="64"/>
      <c r="B835" s="119"/>
      <c r="C835" s="7"/>
      <c r="D835" s="7"/>
      <c r="E835" s="7"/>
      <c r="F835" s="60"/>
      <c r="G835" s="60"/>
      <c r="H835" s="60"/>
      <c r="I835" s="61"/>
      <c r="J835" s="8"/>
      <c r="L835" s="6"/>
      <c r="M835"/>
      <c r="N835"/>
    </row>
    <row r="836" spans="1:14" s="4" customFormat="1" x14ac:dyDescent="0.15">
      <c r="A836" s="64"/>
      <c r="B836" s="119"/>
      <c r="C836" s="7"/>
      <c r="D836" s="7"/>
      <c r="E836" s="7"/>
      <c r="F836" s="60"/>
      <c r="G836" s="60"/>
      <c r="H836" s="60"/>
      <c r="I836" s="61"/>
      <c r="J836" s="8"/>
      <c r="L836" s="6"/>
      <c r="M836"/>
      <c r="N836"/>
    </row>
    <row r="837" spans="1:14" s="4" customFormat="1" x14ac:dyDescent="0.15">
      <c r="A837" s="64"/>
      <c r="B837" s="119"/>
      <c r="C837" s="7"/>
      <c r="D837" s="7"/>
      <c r="E837" s="7"/>
      <c r="F837" s="60"/>
      <c r="G837" s="60"/>
      <c r="H837" s="60"/>
      <c r="I837" s="61"/>
      <c r="J837" s="8"/>
      <c r="L837" s="6"/>
      <c r="M837"/>
      <c r="N837"/>
    </row>
    <row r="838" spans="1:14" s="4" customFormat="1" x14ac:dyDescent="0.15">
      <c r="A838" s="64"/>
      <c r="B838" s="119"/>
      <c r="C838" s="7"/>
      <c r="D838" s="7"/>
      <c r="E838" s="7"/>
      <c r="F838" s="60"/>
      <c r="G838" s="60"/>
      <c r="H838" s="60"/>
      <c r="I838" s="61"/>
      <c r="J838" s="8"/>
      <c r="L838" s="6"/>
      <c r="M838"/>
      <c r="N838"/>
    </row>
    <row r="839" spans="1:14" s="4" customFormat="1" x14ac:dyDescent="0.15">
      <c r="A839" s="64"/>
      <c r="B839" s="119"/>
      <c r="C839" s="7"/>
      <c r="D839" s="7"/>
      <c r="E839" s="7"/>
      <c r="F839" s="60"/>
      <c r="G839" s="60"/>
      <c r="H839" s="60"/>
      <c r="I839" s="61"/>
      <c r="J839" s="8"/>
      <c r="L839" s="6"/>
      <c r="M839"/>
      <c r="N839"/>
    </row>
    <row r="840" spans="1:14" s="4" customFormat="1" x14ac:dyDescent="0.15">
      <c r="A840" s="64"/>
      <c r="B840" s="119"/>
      <c r="C840" s="7"/>
      <c r="D840" s="7"/>
      <c r="E840" s="7"/>
      <c r="F840" s="60"/>
      <c r="G840" s="60"/>
      <c r="H840" s="60"/>
      <c r="I840" s="61"/>
      <c r="J840" s="8"/>
      <c r="L840" s="6"/>
      <c r="M840"/>
      <c r="N840"/>
    </row>
    <row r="841" spans="1:14" s="4" customFormat="1" x14ac:dyDescent="0.15">
      <c r="A841" s="64"/>
      <c r="B841" s="119"/>
      <c r="C841" s="7"/>
      <c r="D841" s="7"/>
      <c r="E841" s="7"/>
      <c r="F841" s="60"/>
      <c r="G841" s="60"/>
      <c r="H841" s="60"/>
      <c r="I841" s="61"/>
      <c r="J841" s="8"/>
      <c r="L841" s="6"/>
      <c r="M841"/>
      <c r="N841"/>
    </row>
    <row r="842" spans="1:14" s="4" customFormat="1" x14ac:dyDescent="0.15">
      <c r="A842" s="64"/>
      <c r="B842" s="119"/>
      <c r="C842" s="7"/>
      <c r="D842" s="7"/>
      <c r="E842" s="7"/>
      <c r="F842" s="60"/>
      <c r="G842" s="60"/>
      <c r="H842" s="60"/>
      <c r="I842" s="61"/>
      <c r="J842" s="8"/>
      <c r="L842" s="6"/>
      <c r="M842"/>
      <c r="N842"/>
    </row>
    <row r="843" spans="1:14" s="4" customFormat="1" x14ac:dyDescent="0.15">
      <c r="A843" s="64"/>
      <c r="B843" s="119"/>
      <c r="C843" s="7"/>
      <c r="D843" s="7"/>
      <c r="E843" s="7"/>
      <c r="F843" s="60"/>
      <c r="G843" s="60"/>
      <c r="H843" s="60"/>
      <c r="I843" s="61"/>
      <c r="J843" s="8"/>
      <c r="L843" s="6"/>
      <c r="M843"/>
      <c r="N843"/>
    </row>
    <row r="844" spans="1:14" s="4" customFormat="1" x14ac:dyDescent="0.15">
      <c r="A844" s="64"/>
      <c r="B844" s="119"/>
      <c r="C844" s="7"/>
      <c r="D844" s="7"/>
      <c r="E844" s="7"/>
      <c r="F844" s="60"/>
      <c r="G844" s="60"/>
      <c r="H844" s="60"/>
      <c r="I844" s="61"/>
      <c r="J844" s="8"/>
      <c r="L844" s="6"/>
      <c r="M844"/>
      <c r="N844"/>
    </row>
    <row r="845" spans="1:14" s="4" customFormat="1" x14ac:dyDescent="0.15">
      <c r="A845" s="64"/>
      <c r="B845" s="119"/>
      <c r="C845" s="7"/>
      <c r="D845" s="7"/>
      <c r="E845" s="7"/>
      <c r="F845" s="60"/>
      <c r="G845" s="60"/>
      <c r="H845" s="60"/>
      <c r="I845" s="61"/>
      <c r="J845" s="8"/>
      <c r="L845" s="6"/>
      <c r="M845"/>
      <c r="N845"/>
    </row>
    <row r="846" spans="1:14" s="4" customFormat="1" x14ac:dyDescent="0.15">
      <c r="A846" s="64"/>
      <c r="B846" s="119"/>
      <c r="C846" s="7"/>
      <c r="D846" s="7"/>
      <c r="E846" s="7"/>
      <c r="F846" s="60"/>
      <c r="G846" s="60"/>
      <c r="H846" s="60"/>
      <c r="I846" s="61"/>
      <c r="J846" s="8"/>
      <c r="L846" s="6"/>
      <c r="M846"/>
      <c r="N846"/>
    </row>
    <row r="847" spans="1:14" s="4" customFormat="1" x14ac:dyDescent="0.15">
      <c r="A847" s="64"/>
      <c r="B847" s="119"/>
      <c r="C847" s="7"/>
      <c r="D847" s="7"/>
      <c r="E847" s="7"/>
      <c r="F847" s="60"/>
      <c r="G847" s="60"/>
      <c r="H847" s="60"/>
      <c r="I847" s="61"/>
      <c r="J847" s="8"/>
      <c r="L847" s="6"/>
      <c r="M847"/>
      <c r="N847"/>
    </row>
    <row r="848" spans="1:14" s="4" customFormat="1" x14ac:dyDescent="0.15">
      <c r="A848" s="64"/>
      <c r="B848" s="119"/>
      <c r="C848" s="7"/>
      <c r="D848" s="7"/>
      <c r="E848" s="7"/>
      <c r="F848" s="60"/>
      <c r="G848" s="60"/>
      <c r="H848" s="60"/>
      <c r="I848" s="61"/>
      <c r="J848" s="8"/>
      <c r="L848" s="6"/>
      <c r="M848"/>
      <c r="N848"/>
    </row>
    <row r="849" spans="1:14" s="4" customFormat="1" x14ac:dyDescent="0.15">
      <c r="A849" s="64"/>
      <c r="B849" s="119"/>
      <c r="C849" s="7"/>
      <c r="D849" s="7"/>
      <c r="E849" s="7"/>
      <c r="F849" s="60"/>
      <c r="G849" s="60"/>
      <c r="H849" s="60"/>
      <c r="I849" s="61"/>
      <c r="J849" s="8"/>
      <c r="L849" s="6"/>
      <c r="M849"/>
      <c r="N849"/>
    </row>
    <row r="850" spans="1:14" s="4" customFormat="1" x14ac:dyDescent="0.15">
      <c r="A850" s="64"/>
      <c r="B850" s="119"/>
      <c r="C850" s="7"/>
      <c r="D850" s="7"/>
      <c r="E850" s="7"/>
      <c r="F850" s="60"/>
      <c r="G850" s="60"/>
      <c r="H850" s="60"/>
      <c r="I850" s="61"/>
      <c r="J850" s="8"/>
      <c r="L850" s="6"/>
      <c r="M850"/>
      <c r="N850"/>
    </row>
    <row r="851" spans="1:14" s="4" customFormat="1" x14ac:dyDescent="0.15">
      <c r="A851" s="64"/>
      <c r="B851" s="119"/>
      <c r="C851" s="7"/>
      <c r="D851" s="7"/>
      <c r="E851" s="7"/>
      <c r="F851" s="60"/>
      <c r="G851" s="60"/>
      <c r="H851" s="60"/>
      <c r="I851" s="61"/>
      <c r="J851" s="8"/>
      <c r="L851" s="6"/>
      <c r="M851"/>
      <c r="N851"/>
    </row>
    <row r="852" spans="1:14" s="4" customFormat="1" x14ac:dyDescent="0.15">
      <c r="A852" s="64"/>
      <c r="B852" s="119"/>
      <c r="C852" s="7"/>
      <c r="D852" s="7"/>
      <c r="E852" s="7"/>
      <c r="F852" s="60"/>
      <c r="G852" s="60"/>
      <c r="H852" s="60"/>
      <c r="I852" s="61"/>
      <c r="J852" s="8"/>
      <c r="L852" s="6"/>
      <c r="M852"/>
      <c r="N852"/>
    </row>
    <row r="853" spans="1:14" s="4" customFormat="1" x14ac:dyDescent="0.15">
      <c r="A853" s="64"/>
      <c r="B853" s="119"/>
      <c r="C853" s="7"/>
      <c r="D853" s="7"/>
      <c r="E853" s="7"/>
      <c r="F853" s="60"/>
      <c r="G853" s="60"/>
      <c r="H853" s="60"/>
      <c r="I853" s="61"/>
      <c r="J853" s="8"/>
      <c r="L853" s="6"/>
      <c r="M853"/>
      <c r="N853"/>
    </row>
    <row r="854" spans="1:14" s="4" customFormat="1" x14ac:dyDescent="0.15">
      <c r="A854" s="64"/>
      <c r="B854" s="119"/>
      <c r="C854" s="7"/>
      <c r="D854" s="7"/>
      <c r="E854" s="7"/>
      <c r="F854" s="60"/>
      <c r="G854" s="60"/>
      <c r="H854" s="60"/>
      <c r="I854" s="61"/>
      <c r="J854" s="8"/>
      <c r="L854" s="6"/>
      <c r="M854"/>
      <c r="N854"/>
    </row>
    <row r="855" spans="1:14" s="4" customFormat="1" x14ac:dyDescent="0.15">
      <c r="A855" s="64"/>
      <c r="B855" s="119"/>
      <c r="C855" s="7"/>
      <c r="D855" s="7"/>
      <c r="E855" s="7"/>
      <c r="F855" s="60"/>
      <c r="G855" s="60"/>
      <c r="H855" s="60"/>
      <c r="I855" s="61"/>
      <c r="J855" s="8"/>
      <c r="L855" s="6"/>
      <c r="M855"/>
      <c r="N855"/>
    </row>
    <row r="856" spans="1:14" s="4" customFormat="1" x14ac:dyDescent="0.15">
      <c r="A856" s="64"/>
      <c r="B856" s="119"/>
      <c r="C856" s="7"/>
      <c r="D856" s="7"/>
      <c r="E856" s="7"/>
      <c r="F856" s="60"/>
      <c r="G856" s="60"/>
      <c r="H856" s="60"/>
      <c r="I856" s="61"/>
      <c r="J856" s="8"/>
      <c r="L856" s="6"/>
      <c r="M856"/>
      <c r="N856"/>
    </row>
    <row r="857" spans="1:14" s="4" customFormat="1" x14ac:dyDescent="0.15">
      <c r="A857" s="64"/>
      <c r="B857" s="119"/>
      <c r="C857" s="7"/>
      <c r="D857" s="7"/>
      <c r="E857" s="7"/>
      <c r="F857" s="60"/>
      <c r="G857" s="60"/>
      <c r="H857" s="60"/>
      <c r="I857" s="61"/>
      <c r="J857" s="8"/>
      <c r="L857" s="6"/>
      <c r="M857"/>
      <c r="N857"/>
    </row>
    <row r="858" spans="1:14" s="4" customFormat="1" x14ac:dyDescent="0.15">
      <c r="A858" s="64"/>
      <c r="B858" s="119"/>
      <c r="C858" s="7"/>
      <c r="D858" s="7"/>
      <c r="E858" s="7"/>
      <c r="F858" s="60"/>
      <c r="G858" s="60"/>
      <c r="H858" s="60"/>
      <c r="I858" s="61"/>
      <c r="J858" s="8"/>
      <c r="L858" s="6"/>
      <c r="M858"/>
      <c r="N858"/>
    </row>
    <row r="859" spans="1:14" s="4" customFormat="1" x14ac:dyDescent="0.15">
      <c r="A859" s="64"/>
      <c r="B859" s="119"/>
      <c r="C859" s="7"/>
      <c r="D859" s="7"/>
      <c r="E859" s="7"/>
      <c r="F859" s="60"/>
      <c r="G859" s="60"/>
      <c r="H859" s="60"/>
      <c r="I859" s="61"/>
      <c r="J859" s="8"/>
      <c r="L859" s="6"/>
      <c r="M859"/>
      <c r="N859"/>
    </row>
    <row r="860" spans="1:14" s="4" customFormat="1" x14ac:dyDescent="0.15">
      <c r="A860" s="64"/>
      <c r="B860" s="119"/>
      <c r="C860" s="7"/>
      <c r="D860" s="7"/>
      <c r="E860" s="7"/>
      <c r="F860" s="60"/>
      <c r="G860" s="60"/>
      <c r="H860" s="60"/>
      <c r="I860" s="61"/>
      <c r="J860" s="8"/>
      <c r="L860" s="6"/>
      <c r="M860"/>
      <c r="N860"/>
    </row>
    <row r="861" spans="1:14" s="4" customFormat="1" x14ac:dyDescent="0.15">
      <c r="A861" s="64"/>
      <c r="B861" s="119"/>
      <c r="C861" s="7"/>
      <c r="D861" s="7"/>
      <c r="E861" s="7"/>
      <c r="F861" s="60"/>
      <c r="G861" s="60"/>
      <c r="H861" s="60"/>
      <c r="I861" s="61"/>
      <c r="J861" s="8"/>
      <c r="L861" s="6"/>
      <c r="M861"/>
      <c r="N861"/>
    </row>
    <row r="862" spans="1:14" s="4" customFormat="1" x14ac:dyDescent="0.15">
      <c r="A862" s="64"/>
      <c r="B862" s="119"/>
      <c r="C862" s="7"/>
      <c r="D862" s="7"/>
      <c r="E862" s="7"/>
      <c r="F862" s="60"/>
      <c r="G862" s="60"/>
      <c r="H862" s="60"/>
      <c r="I862" s="61"/>
      <c r="J862" s="8"/>
      <c r="L862" s="6"/>
      <c r="M862"/>
      <c r="N862"/>
    </row>
    <row r="863" spans="1:14" s="4" customFormat="1" x14ac:dyDescent="0.15">
      <c r="A863" s="64"/>
      <c r="B863" s="119"/>
      <c r="C863" s="7"/>
      <c r="D863" s="7"/>
      <c r="E863" s="7"/>
      <c r="F863" s="60"/>
      <c r="G863" s="60"/>
      <c r="H863" s="60"/>
      <c r="I863" s="61"/>
      <c r="J863" s="8"/>
      <c r="L863" s="6"/>
      <c r="M863"/>
      <c r="N863"/>
    </row>
    <row r="864" spans="1:14" s="4" customFormat="1" x14ac:dyDescent="0.15">
      <c r="A864" s="64"/>
      <c r="B864" s="119"/>
      <c r="C864" s="7"/>
      <c r="D864" s="7"/>
      <c r="E864" s="7"/>
      <c r="F864" s="60"/>
      <c r="G864" s="60"/>
      <c r="H864" s="60"/>
      <c r="I864" s="61"/>
      <c r="J864" s="8"/>
      <c r="L864" s="6"/>
      <c r="M864"/>
      <c r="N864"/>
    </row>
    <row r="865" spans="1:14" s="4" customFormat="1" x14ac:dyDescent="0.15">
      <c r="A865" s="64"/>
      <c r="B865" s="119"/>
      <c r="C865" s="7"/>
      <c r="D865" s="7"/>
      <c r="E865" s="7"/>
      <c r="F865" s="60"/>
      <c r="G865" s="60"/>
      <c r="H865" s="60"/>
      <c r="I865" s="61"/>
      <c r="J865" s="8"/>
      <c r="L865" s="6"/>
      <c r="M865"/>
      <c r="N865"/>
    </row>
    <row r="866" spans="1:14" s="4" customFormat="1" x14ac:dyDescent="0.15">
      <c r="A866" s="64"/>
      <c r="B866" s="119"/>
      <c r="C866" s="7"/>
      <c r="D866" s="7"/>
      <c r="E866" s="7"/>
      <c r="F866" s="60"/>
      <c r="G866" s="60"/>
      <c r="H866" s="60"/>
      <c r="I866" s="61"/>
      <c r="J866" s="8"/>
      <c r="L866" s="6"/>
      <c r="M866"/>
      <c r="N866"/>
    </row>
    <row r="867" spans="1:14" s="4" customFormat="1" x14ac:dyDescent="0.15">
      <c r="A867" s="64"/>
      <c r="B867" s="119"/>
      <c r="C867" s="7"/>
      <c r="D867" s="7"/>
      <c r="E867" s="7"/>
      <c r="F867" s="60"/>
      <c r="G867" s="60"/>
      <c r="H867" s="60"/>
      <c r="I867" s="61"/>
      <c r="J867" s="8"/>
      <c r="L867" s="6"/>
      <c r="M867"/>
      <c r="N867"/>
    </row>
    <row r="868" spans="1:14" s="4" customFormat="1" x14ac:dyDescent="0.15">
      <c r="A868" s="64"/>
      <c r="B868" s="119"/>
      <c r="C868" s="7"/>
      <c r="D868" s="7"/>
      <c r="E868" s="7"/>
      <c r="F868" s="60"/>
      <c r="G868" s="60"/>
      <c r="H868" s="60"/>
      <c r="I868" s="61"/>
      <c r="J868" s="8"/>
      <c r="L868" s="6"/>
      <c r="M868"/>
      <c r="N868"/>
    </row>
    <row r="869" spans="1:14" s="4" customFormat="1" x14ac:dyDescent="0.15">
      <c r="A869" s="64"/>
      <c r="B869" s="119"/>
      <c r="C869" s="7"/>
      <c r="D869" s="7"/>
      <c r="E869" s="7"/>
      <c r="F869" s="60"/>
      <c r="G869" s="60"/>
      <c r="H869" s="60"/>
      <c r="I869" s="61"/>
      <c r="J869" s="8"/>
      <c r="L869" s="6"/>
      <c r="M869"/>
      <c r="N869"/>
    </row>
    <row r="870" spans="1:14" s="4" customFormat="1" x14ac:dyDescent="0.15">
      <c r="A870" s="64"/>
      <c r="B870" s="119"/>
      <c r="C870" s="7"/>
      <c r="D870" s="7"/>
      <c r="E870" s="7"/>
      <c r="F870" s="60"/>
      <c r="G870" s="60"/>
      <c r="H870" s="60"/>
      <c r="I870" s="61"/>
      <c r="J870" s="8"/>
      <c r="L870" s="6"/>
      <c r="M870"/>
      <c r="N870"/>
    </row>
    <row r="871" spans="1:14" s="4" customFormat="1" x14ac:dyDescent="0.15">
      <c r="A871" s="64"/>
      <c r="B871" s="119"/>
      <c r="C871" s="7"/>
      <c r="D871" s="7"/>
      <c r="E871" s="7"/>
      <c r="F871" s="60"/>
      <c r="G871" s="60"/>
      <c r="H871" s="60"/>
      <c r="I871" s="61"/>
      <c r="J871" s="8"/>
      <c r="L871" s="6"/>
      <c r="M871"/>
      <c r="N871"/>
    </row>
    <row r="872" spans="1:14" s="4" customFormat="1" x14ac:dyDescent="0.15">
      <c r="A872" s="64"/>
      <c r="B872" s="119"/>
      <c r="C872" s="7"/>
      <c r="D872" s="7"/>
      <c r="E872" s="7"/>
      <c r="F872" s="60"/>
      <c r="G872" s="60"/>
      <c r="H872" s="60"/>
      <c r="I872" s="61"/>
      <c r="J872" s="8"/>
      <c r="L872" s="6"/>
      <c r="M872"/>
      <c r="N872"/>
    </row>
    <row r="873" spans="1:14" s="4" customFormat="1" x14ac:dyDescent="0.15">
      <c r="A873" s="64"/>
      <c r="B873" s="119"/>
      <c r="C873" s="7"/>
      <c r="D873" s="7"/>
      <c r="E873" s="7"/>
      <c r="F873" s="60"/>
      <c r="G873" s="60"/>
      <c r="H873" s="60"/>
      <c r="I873" s="61"/>
      <c r="J873" s="8"/>
      <c r="L873" s="6"/>
      <c r="M873"/>
      <c r="N873"/>
    </row>
    <row r="874" spans="1:14" s="4" customFormat="1" x14ac:dyDescent="0.15">
      <c r="A874" s="64"/>
      <c r="B874" s="119"/>
      <c r="C874" s="7"/>
      <c r="D874" s="7"/>
      <c r="E874" s="7"/>
      <c r="F874" s="60"/>
      <c r="G874" s="60"/>
      <c r="H874" s="60"/>
      <c r="I874" s="61"/>
      <c r="J874" s="8"/>
      <c r="L874" s="6"/>
      <c r="M874"/>
      <c r="N874"/>
    </row>
    <row r="875" spans="1:14" s="4" customFormat="1" x14ac:dyDescent="0.15">
      <c r="A875" s="64"/>
      <c r="B875" s="119"/>
      <c r="C875" s="7"/>
      <c r="D875" s="7"/>
      <c r="E875" s="7"/>
      <c r="F875" s="60"/>
      <c r="G875" s="60"/>
      <c r="H875" s="60"/>
      <c r="I875" s="61"/>
      <c r="J875" s="8"/>
      <c r="L875" s="6"/>
      <c r="M875"/>
      <c r="N875"/>
    </row>
    <row r="876" spans="1:14" s="4" customFormat="1" x14ac:dyDescent="0.15">
      <c r="A876" s="64"/>
      <c r="B876" s="119"/>
      <c r="C876" s="7"/>
      <c r="D876" s="7"/>
      <c r="E876" s="7"/>
      <c r="F876" s="60"/>
      <c r="G876" s="60"/>
      <c r="H876" s="60"/>
      <c r="I876" s="61"/>
      <c r="J876" s="8"/>
      <c r="L876" s="6"/>
      <c r="M876"/>
      <c r="N876"/>
    </row>
    <row r="877" spans="1:14" s="4" customFormat="1" x14ac:dyDescent="0.15">
      <c r="A877" s="64"/>
      <c r="B877" s="119"/>
      <c r="C877" s="7"/>
      <c r="D877" s="7"/>
      <c r="E877" s="7"/>
      <c r="F877" s="60"/>
      <c r="G877" s="60"/>
      <c r="H877" s="60"/>
      <c r="I877" s="61"/>
      <c r="J877" s="8"/>
      <c r="L877" s="6"/>
      <c r="M877"/>
      <c r="N877"/>
    </row>
    <row r="878" spans="1:14" s="4" customFormat="1" x14ac:dyDescent="0.15">
      <c r="A878" s="64"/>
      <c r="B878" s="119"/>
      <c r="C878" s="7"/>
      <c r="D878" s="7"/>
      <c r="E878" s="7"/>
      <c r="F878" s="60"/>
      <c r="G878" s="60"/>
      <c r="H878" s="60"/>
      <c r="I878" s="61"/>
      <c r="J878" s="8"/>
      <c r="L878" s="6"/>
      <c r="M878"/>
      <c r="N878"/>
    </row>
    <row r="879" spans="1:14" s="4" customFormat="1" x14ac:dyDescent="0.15">
      <c r="A879" s="64"/>
      <c r="B879" s="119"/>
      <c r="C879" s="7"/>
      <c r="D879" s="7"/>
      <c r="E879" s="7"/>
      <c r="F879" s="60"/>
      <c r="G879" s="60"/>
      <c r="H879" s="60"/>
      <c r="I879" s="61"/>
      <c r="J879" s="8"/>
      <c r="L879" s="6"/>
      <c r="M879"/>
      <c r="N879"/>
    </row>
    <row r="880" spans="1:14" s="4" customFormat="1" x14ac:dyDescent="0.15">
      <c r="A880" s="64"/>
      <c r="B880" s="119"/>
      <c r="C880" s="7"/>
      <c r="D880" s="7"/>
      <c r="E880" s="7"/>
      <c r="F880" s="60"/>
      <c r="G880" s="60"/>
      <c r="H880" s="60"/>
      <c r="I880" s="61"/>
      <c r="J880" s="8"/>
      <c r="L880" s="6"/>
      <c r="M880"/>
      <c r="N880"/>
    </row>
    <row r="881" spans="1:14" s="4" customFormat="1" x14ac:dyDescent="0.15">
      <c r="A881" s="64"/>
      <c r="B881" s="119"/>
      <c r="C881" s="7"/>
      <c r="D881" s="7"/>
      <c r="E881" s="7"/>
      <c r="F881" s="60"/>
      <c r="G881" s="60"/>
      <c r="H881" s="60"/>
      <c r="I881" s="61"/>
      <c r="J881" s="8"/>
      <c r="L881" s="6"/>
      <c r="M881"/>
      <c r="N881"/>
    </row>
    <row r="882" spans="1:14" s="4" customFormat="1" x14ac:dyDescent="0.15">
      <c r="A882" s="64"/>
      <c r="B882" s="119"/>
      <c r="C882" s="7"/>
      <c r="D882" s="7"/>
      <c r="E882" s="7"/>
      <c r="F882" s="60"/>
      <c r="G882" s="60"/>
      <c r="H882" s="60"/>
      <c r="I882" s="61"/>
      <c r="J882" s="8"/>
      <c r="L882" s="6"/>
      <c r="M882"/>
      <c r="N882"/>
    </row>
    <row r="883" spans="1:14" s="4" customFormat="1" x14ac:dyDescent="0.15">
      <c r="A883" s="64"/>
      <c r="B883" s="119"/>
      <c r="C883" s="7"/>
      <c r="D883" s="7"/>
      <c r="E883" s="7"/>
      <c r="F883" s="60"/>
      <c r="G883" s="60"/>
      <c r="H883" s="60"/>
      <c r="I883" s="61"/>
      <c r="J883" s="8"/>
      <c r="L883" s="6"/>
      <c r="M883"/>
      <c r="N883"/>
    </row>
    <row r="884" spans="1:14" s="4" customFormat="1" x14ac:dyDescent="0.15">
      <c r="A884" s="64"/>
      <c r="B884" s="119"/>
      <c r="C884" s="7"/>
      <c r="D884" s="7"/>
      <c r="E884" s="7"/>
      <c r="F884" s="60"/>
      <c r="G884" s="60"/>
      <c r="H884" s="60"/>
      <c r="I884" s="61"/>
      <c r="J884" s="8"/>
      <c r="L884" s="6"/>
      <c r="M884"/>
      <c r="N884"/>
    </row>
    <row r="885" spans="1:14" s="4" customFormat="1" x14ac:dyDescent="0.15">
      <c r="A885" s="64"/>
      <c r="B885" s="119"/>
      <c r="C885" s="7"/>
      <c r="D885" s="7"/>
      <c r="E885" s="7"/>
      <c r="F885" s="60"/>
      <c r="G885" s="60"/>
      <c r="H885" s="60"/>
      <c r="I885" s="61"/>
      <c r="J885" s="8"/>
      <c r="L885" s="6"/>
      <c r="M885"/>
      <c r="N885"/>
    </row>
    <row r="886" spans="1:14" s="4" customFormat="1" x14ac:dyDescent="0.15">
      <c r="A886" s="64"/>
      <c r="B886" s="119"/>
      <c r="C886" s="7"/>
      <c r="D886" s="7"/>
      <c r="E886" s="7"/>
      <c r="F886" s="60"/>
      <c r="G886" s="60"/>
      <c r="H886" s="60"/>
      <c r="I886" s="61"/>
      <c r="J886" s="8"/>
      <c r="L886" s="6"/>
      <c r="M886"/>
      <c r="N886"/>
    </row>
    <row r="887" spans="1:14" s="4" customFormat="1" x14ac:dyDescent="0.15">
      <c r="A887" s="64"/>
      <c r="B887" s="119"/>
      <c r="C887" s="7"/>
      <c r="D887" s="7"/>
      <c r="E887" s="7"/>
      <c r="F887" s="60"/>
      <c r="G887" s="60"/>
      <c r="H887" s="60"/>
      <c r="I887" s="61"/>
      <c r="J887" s="8"/>
      <c r="L887" s="6"/>
      <c r="M887"/>
      <c r="N887"/>
    </row>
    <row r="888" spans="1:14" s="4" customFormat="1" x14ac:dyDescent="0.15">
      <c r="A888" s="64"/>
      <c r="B888" s="119"/>
      <c r="C888" s="7"/>
      <c r="D888" s="7"/>
      <c r="E888" s="7"/>
      <c r="F888" s="60"/>
      <c r="G888" s="60"/>
      <c r="H888" s="60"/>
      <c r="I888" s="61"/>
      <c r="J888" s="8"/>
      <c r="L888" s="6"/>
      <c r="M888"/>
      <c r="N888"/>
    </row>
    <row r="889" spans="1:14" s="4" customFormat="1" x14ac:dyDescent="0.15">
      <c r="A889" s="64"/>
      <c r="B889" s="119"/>
      <c r="C889" s="7"/>
      <c r="D889" s="7"/>
      <c r="E889" s="7"/>
      <c r="F889" s="60"/>
      <c r="G889" s="60"/>
      <c r="H889" s="60"/>
      <c r="I889" s="61"/>
      <c r="J889" s="8"/>
      <c r="L889" s="6"/>
      <c r="M889"/>
      <c r="N889"/>
    </row>
    <row r="890" spans="1:14" s="4" customFormat="1" x14ac:dyDescent="0.15">
      <c r="A890" s="64"/>
      <c r="B890" s="119"/>
      <c r="C890" s="7"/>
      <c r="D890" s="7"/>
      <c r="E890" s="7"/>
      <c r="F890" s="60"/>
      <c r="G890" s="60"/>
      <c r="H890" s="60"/>
      <c r="I890" s="61"/>
      <c r="J890" s="8"/>
      <c r="L890" s="6"/>
      <c r="M890"/>
      <c r="N890"/>
    </row>
    <row r="891" spans="1:14" s="4" customFormat="1" x14ac:dyDescent="0.15">
      <c r="A891" s="64"/>
      <c r="B891" s="119"/>
      <c r="C891" s="7"/>
      <c r="D891" s="7"/>
      <c r="E891" s="7"/>
      <c r="F891" s="60"/>
      <c r="G891" s="60"/>
      <c r="H891" s="60"/>
      <c r="I891" s="61"/>
      <c r="J891" s="8"/>
      <c r="L891" s="6"/>
      <c r="M891"/>
      <c r="N891"/>
    </row>
    <row r="892" spans="1:14" s="4" customFormat="1" x14ac:dyDescent="0.15">
      <c r="A892" s="64"/>
      <c r="B892" s="119"/>
      <c r="C892" s="7"/>
      <c r="D892" s="7"/>
      <c r="E892" s="7"/>
      <c r="F892" s="60"/>
      <c r="G892" s="60"/>
      <c r="H892" s="60"/>
      <c r="I892" s="61"/>
      <c r="J892" s="8"/>
      <c r="L892" s="6"/>
      <c r="M892"/>
      <c r="N892"/>
    </row>
    <row r="893" spans="1:14" s="4" customFormat="1" x14ac:dyDescent="0.15">
      <c r="A893" s="64"/>
      <c r="B893" s="119"/>
      <c r="C893" s="7"/>
      <c r="D893" s="7"/>
      <c r="E893" s="7"/>
      <c r="F893" s="60"/>
      <c r="G893" s="60"/>
      <c r="H893" s="60"/>
      <c r="I893" s="61"/>
      <c r="J893" s="8"/>
      <c r="L893" s="6"/>
      <c r="M893"/>
      <c r="N893"/>
    </row>
    <row r="894" spans="1:14" s="4" customFormat="1" x14ac:dyDescent="0.15">
      <c r="A894" s="64"/>
      <c r="B894" s="119"/>
      <c r="C894" s="7"/>
      <c r="D894" s="7"/>
      <c r="E894" s="7"/>
      <c r="F894" s="60"/>
      <c r="G894" s="60"/>
      <c r="H894" s="60"/>
      <c r="I894" s="61"/>
      <c r="J894" s="8"/>
      <c r="L894" s="6"/>
      <c r="M894"/>
      <c r="N894"/>
    </row>
    <row r="895" spans="1:14" s="4" customFormat="1" x14ac:dyDescent="0.15">
      <c r="A895" s="64"/>
      <c r="B895" s="119"/>
      <c r="C895" s="7"/>
      <c r="D895" s="7"/>
      <c r="E895" s="7"/>
      <c r="F895" s="60"/>
      <c r="G895" s="60"/>
      <c r="H895" s="60"/>
      <c r="I895" s="61"/>
      <c r="J895" s="8"/>
      <c r="L895" s="6"/>
      <c r="M895"/>
      <c r="N895"/>
    </row>
    <row r="896" spans="1:14" s="4" customFormat="1" x14ac:dyDescent="0.15">
      <c r="A896" s="64"/>
      <c r="B896" s="119"/>
      <c r="C896" s="7"/>
      <c r="D896" s="7"/>
      <c r="E896" s="7"/>
      <c r="F896" s="60"/>
      <c r="G896" s="60"/>
      <c r="H896" s="60"/>
      <c r="I896" s="61"/>
      <c r="J896" s="8"/>
      <c r="L896" s="6"/>
      <c r="M896"/>
      <c r="N896"/>
    </row>
    <row r="897" spans="1:14" s="4" customFormat="1" x14ac:dyDescent="0.15">
      <c r="A897" s="64"/>
      <c r="B897" s="119"/>
      <c r="C897" s="7"/>
      <c r="D897" s="7"/>
      <c r="E897" s="7"/>
      <c r="F897" s="60"/>
      <c r="G897" s="60"/>
      <c r="H897" s="60"/>
      <c r="I897" s="61"/>
      <c r="J897" s="8"/>
      <c r="L897" s="6"/>
      <c r="M897"/>
      <c r="N897"/>
    </row>
    <row r="898" spans="1:14" s="4" customFormat="1" x14ac:dyDescent="0.15">
      <c r="A898" s="64"/>
      <c r="B898" s="119"/>
      <c r="C898" s="7"/>
      <c r="D898" s="7"/>
      <c r="E898" s="7"/>
      <c r="F898" s="60"/>
      <c r="G898" s="60"/>
      <c r="H898" s="60"/>
      <c r="I898" s="61"/>
      <c r="J898" s="8"/>
      <c r="L898" s="6"/>
      <c r="M898"/>
      <c r="N898"/>
    </row>
    <row r="899" spans="1:14" s="4" customFormat="1" x14ac:dyDescent="0.15">
      <c r="A899" s="64"/>
      <c r="B899" s="119"/>
      <c r="C899" s="7"/>
      <c r="D899" s="7"/>
      <c r="E899" s="7"/>
      <c r="F899" s="60"/>
      <c r="G899" s="60"/>
      <c r="H899" s="60"/>
      <c r="I899" s="61"/>
      <c r="J899" s="8"/>
      <c r="L899" s="6"/>
      <c r="M899"/>
      <c r="N899"/>
    </row>
    <row r="900" spans="1:14" s="4" customFormat="1" x14ac:dyDescent="0.15">
      <c r="A900" s="64"/>
      <c r="B900" s="119"/>
      <c r="C900" s="7"/>
      <c r="D900" s="7"/>
      <c r="E900" s="7"/>
      <c r="F900" s="60"/>
      <c r="G900" s="60"/>
      <c r="H900" s="60"/>
      <c r="I900" s="61"/>
      <c r="J900" s="8"/>
      <c r="L900" s="6"/>
      <c r="M900"/>
      <c r="N900"/>
    </row>
    <row r="901" spans="1:14" s="4" customFormat="1" x14ac:dyDescent="0.15">
      <c r="A901" s="64"/>
      <c r="B901" s="119"/>
      <c r="C901" s="7"/>
      <c r="D901" s="7"/>
      <c r="E901" s="7"/>
      <c r="F901" s="60"/>
      <c r="G901" s="60"/>
      <c r="H901" s="60"/>
      <c r="I901" s="61"/>
      <c r="J901" s="8"/>
      <c r="L901" s="6"/>
      <c r="M901"/>
      <c r="N901"/>
    </row>
    <row r="902" spans="1:14" s="4" customFormat="1" x14ac:dyDescent="0.15">
      <c r="A902" s="64"/>
      <c r="B902" s="119"/>
      <c r="C902" s="7"/>
      <c r="D902" s="7"/>
      <c r="E902" s="7"/>
      <c r="F902" s="60"/>
      <c r="G902" s="60"/>
      <c r="H902" s="60"/>
      <c r="I902" s="61"/>
      <c r="J902" s="8"/>
      <c r="L902" s="6"/>
      <c r="M902"/>
      <c r="N902"/>
    </row>
    <row r="903" spans="1:14" s="4" customFormat="1" x14ac:dyDescent="0.15">
      <c r="A903" s="64"/>
      <c r="B903" s="119"/>
      <c r="C903" s="7"/>
      <c r="D903" s="7"/>
      <c r="E903" s="7"/>
      <c r="F903" s="60"/>
      <c r="G903" s="60"/>
      <c r="H903" s="60"/>
      <c r="I903" s="61"/>
      <c r="J903" s="8"/>
      <c r="L903" s="6"/>
      <c r="M903"/>
      <c r="N903"/>
    </row>
    <row r="904" spans="1:14" s="4" customFormat="1" x14ac:dyDescent="0.15">
      <c r="A904" s="64"/>
      <c r="B904" s="119"/>
      <c r="C904" s="7"/>
      <c r="D904" s="7"/>
      <c r="E904" s="7"/>
      <c r="F904" s="60"/>
      <c r="G904" s="60"/>
      <c r="H904" s="60"/>
      <c r="I904" s="61"/>
      <c r="J904" s="8"/>
      <c r="L904" s="6"/>
      <c r="M904"/>
      <c r="N904"/>
    </row>
    <row r="905" spans="1:14" s="4" customFormat="1" x14ac:dyDescent="0.15">
      <c r="A905" s="64"/>
      <c r="B905" s="119"/>
      <c r="C905" s="7"/>
      <c r="D905" s="7"/>
      <c r="E905" s="7"/>
      <c r="F905" s="60"/>
      <c r="G905" s="60"/>
      <c r="H905" s="60"/>
      <c r="I905" s="61"/>
      <c r="J905" s="8"/>
      <c r="L905" s="6"/>
      <c r="M905"/>
      <c r="N905"/>
    </row>
    <row r="906" spans="1:14" s="4" customFormat="1" x14ac:dyDescent="0.15">
      <c r="A906" s="64"/>
      <c r="B906" s="119"/>
      <c r="C906" s="7"/>
      <c r="D906" s="7"/>
      <c r="E906" s="7"/>
      <c r="F906" s="60"/>
      <c r="G906" s="60"/>
      <c r="H906" s="60"/>
      <c r="I906" s="61"/>
      <c r="J906" s="8"/>
      <c r="L906" s="6"/>
      <c r="M906"/>
      <c r="N906"/>
    </row>
    <row r="907" spans="1:14" s="4" customFormat="1" x14ac:dyDescent="0.15">
      <c r="A907" s="64"/>
      <c r="B907" s="119"/>
      <c r="C907" s="7"/>
      <c r="D907" s="7"/>
      <c r="E907" s="7"/>
      <c r="F907" s="60"/>
      <c r="G907" s="60"/>
      <c r="H907" s="60"/>
      <c r="I907" s="61"/>
      <c r="J907" s="8"/>
      <c r="L907" s="6"/>
      <c r="M907"/>
      <c r="N907"/>
    </row>
    <row r="908" spans="1:14" s="4" customFormat="1" x14ac:dyDescent="0.15">
      <c r="A908" s="64"/>
      <c r="B908" s="119"/>
      <c r="C908" s="7"/>
      <c r="D908" s="7"/>
      <c r="E908" s="7"/>
      <c r="F908" s="60"/>
      <c r="G908" s="60"/>
      <c r="H908" s="60"/>
      <c r="I908" s="61"/>
      <c r="J908" s="8"/>
      <c r="L908" s="6"/>
      <c r="M908"/>
      <c r="N908"/>
    </row>
    <row r="909" spans="1:14" s="4" customFormat="1" x14ac:dyDescent="0.15">
      <c r="A909" s="64"/>
      <c r="B909" s="119"/>
      <c r="C909" s="7"/>
      <c r="D909" s="7"/>
      <c r="E909" s="7"/>
      <c r="F909" s="60"/>
      <c r="G909" s="60"/>
      <c r="H909" s="60"/>
      <c r="I909" s="61"/>
      <c r="J909" s="8"/>
      <c r="L909" s="6"/>
      <c r="M909"/>
      <c r="N909"/>
    </row>
    <row r="910" spans="1:14" s="4" customFormat="1" x14ac:dyDescent="0.15">
      <c r="A910" s="64"/>
      <c r="B910" s="119"/>
      <c r="C910" s="7"/>
      <c r="D910" s="7"/>
      <c r="E910" s="7"/>
      <c r="F910" s="60"/>
      <c r="G910" s="60"/>
      <c r="H910" s="60"/>
      <c r="I910" s="61"/>
      <c r="J910" s="8"/>
      <c r="L910" s="6"/>
      <c r="M910"/>
      <c r="N910"/>
    </row>
    <row r="911" spans="1:14" s="4" customFormat="1" x14ac:dyDescent="0.15">
      <c r="A911" s="64"/>
      <c r="B911" s="119"/>
      <c r="C911" s="7"/>
      <c r="D911" s="7"/>
      <c r="E911" s="7"/>
      <c r="F911" s="60"/>
      <c r="G911" s="60"/>
      <c r="H911" s="60"/>
      <c r="I911" s="61"/>
      <c r="J911" s="8"/>
      <c r="L911" s="6"/>
      <c r="M911"/>
      <c r="N911"/>
    </row>
    <row r="912" spans="1:14" s="4" customFormat="1" x14ac:dyDescent="0.15">
      <c r="A912" s="64"/>
      <c r="B912" s="119"/>
      <c r="C912" s="7"/>
      <c r="D912" s="7"/>
      <c r="E912" s="7"/>
      <c r="F912" s="60"/>
      <c r="G912" s="60"/>
      <c r="H912" s="60"/>
      <c r="I912" s="61"/>
      <c r="J912" s="8"/>
      <c r="L912" s="6"/>
      <c r="M912"/>
      <c r="N912"/>
    </row>
    <row r="913" spans="1:14" s="4" customFormat="1" x14ac:dyDescent="0.15">
      <c r="A913" s="64"/>
      <c r="B913" s="119"/>
      <c r="C913" s="7"/>
      <c r="D913" s="7"/>
      <c r="E913" s="7"/>
      <c r="F913" s="60"/>
      <c r="G913" s="60"/>
      <c r="H913" s="60"/>
      <c r="I913" s="61"/>
      <c r="J913" s="8"/>
      <c r="L913" s="6"/>
      <c r="M913"/>
      <c r="N913"/>
    </row>
    <row r="914" spans="1:14" s="4" customFormat="1" x14ac:dyDescent="0.15">
      <c r="A914" s="64"/>
      <c r="B914" s="119"/>
      <c r="C914" s="7"/>
      <c r="D914" s="7"/>
      <c r="E914" s="7"/>
      <c r="F914" s="60"/>
      <c r="G914" s="60"/>
      <c r="H914" s="60"/>
      <c r="I914" s="61"/>
      <c r="J914" s="8"/>
      <c r="L914" s="6"/>
      <c r="M914"/>
      <c r="N914"/>
    </row>
    <row r="915" spans="1:14" s="4" customFormat="1" x14ac:dyDescent="0.15">
      <c r="A915" s="64"/>
      <c r="B915" s="119"/>
      <c r="C915" s="7"/>
      <c r="D915" s="7"/>
      <c r="E915" s="7"/>
      <c r="F915" s="60"/>
      <c r="G915" s="60"/>
      <c r="H915" s="60"/>
      <c r="I915" s="61"/>
      <c r="J915" s="8"/>
      <c r="L915" s="6"/>
      <c r="M915"/>
      <c r="N915"/>
    </row>
    <row r="916" spans="1:14" s="4" customFormat="1" x14ac:dyDescent="0.15">
      <c r="A916" s="64"/>
      <c r="B916" s="119"/>
      <c r="C916" s="7"/>
      <c r="D916" s="7"/>
      <c r="E916" s="7"/>
      <c r="F916" s="60"/>
      <c r="G916" s="60"/>
      <c r="H916" s="60"/>
      <c r="I916" s="61"/>
      <c r="J916" s="8"/>
      <c r="L916" s="6"/>
      <c r="M916"/>
      <c r="N916"/>
    </row>
    <row r="917" spans="1:14" s="4" customFormat="1" x14ac:dyDescent="0.15">
      <c r="A917" s="64"/>
      <c r="B917" s="119"/>
      <c r="C917" s="7"/>
      <c r="D917" s="7"/>
      <c r="E917" s="7"/>
      <c r="F917" s="60"/>
      <c r="G917" s="60"/>
      <c r="H917" s="60"/>
      <c r="I917" s="61"/>
      <c r="J917" s="8"/>
      <c r="L917" s="6"/>
      <c r="M917"/>
      <c r="N917"/>
    </row>
    <row r="918" spans="1:14" s="4" customFormat="1" x14ac:dyDescent="0.15">
      <c r="A918" s="64"/>
      <c r="B918" s="119"/>
      <c r="C918" s="7"/>
      <c r="D918" s="7"/>
      <c r="E918" s="7"/>
      <c r="F918" s="60"/>
      <c r="G918" s="60"/>
      <c r="H918" s="60"/>
      <c r="I918" s="61"/>
      <c r="J918" s="8"/>
      <c r="L918" s="6"/>
      <c r="M918"/>
      <c r="N918"/>
    </row>
    <row r="919" spans="1:14" s="4" customFormat="1" x14ac:dyDescent="0.15">
      <c r="A919" s="64"/>
      <c r="B919" s="119"/>
      <c r="C919" s="7"/>
      <c r="D919" s="7"/>
      <c r="E919" s="7"/>
      <c r="F919" s="60"/>
      <c r="G919" s="60"/>
      <c r="H919" s="60"/>
      <c r="I919" s="61"/>
      <c r="J919" s="8"/>
      <c r="L919" s="6"/>
      <c r="M919"/>
      <c r="N919"/>
    </row>
    <row r="920" spans="1:14" s="4" customFormat="1" x14ac:dyDescent="0.15">
      <c r="A920" s="64"/>
      <c r="B920" s="119"/>
      <c r="C920" s="7"/>
      <c r="D920" s="7"/>
      <c r="E920" s="7"/>
      <c r="F920" s="60"/>
      <c r="G920" s="60"/>
      <c r="H920" s="60"/>
      <c r="I920" s="61"/>
      <c r="J920" s="8"/>
      <c r="L920" s="6"/>
      <c r="M920"/>
      <c r="N920"/>
    </row>
    <row r="921" spans="1:14" s="4" customFormat="1" x14ac:dyDescent="0.15">
      <c r="A921" s="64"/>
      <c r="B921" s="119"/>
      <c r="C921" s="7"/>
      <c r="D921" s="7"/>
      <c r="E921" s="7"/>
      <c r="F921" s="60"/>
      <c r="G921" s="60"/>
      <c r="H921" s="60"/>
      <c r="I921" s="61"/>
      <c r="J921" s="8"/>
      <c r="L921" s="6"/>
      <c r="M921"/>
      <c r="N921"/>
    </row>
    <row r="922" spans="1:14" s="4" customFormat="1" x14ac:dyDescent="0.15">
      <c r="A922" s="64"/>
      <c r="B922" s="119"/>
      <c r="C922" s="7"/>
      <c r="D922" s="7"/>
      <c r="E922" s="7"/>
      <c r="F922" s="60"/>
      <c r="G922" s="60"/>
      <c r="H922" s="60"/>
      <c r="I922" s="61"/>
      <c r="J922" s="8"/>
      <c r="L922" s="6"/>
      <c r="M922"/>
      <c r="N922"/>
    </row>
    <row r="923" spans="1:14" s="4" customFormat="1" x14ac:dyDescent="0.15">
      <c r="A923" s="64"/>
      <c r="B923" s="119"/>
      <c r="C923" s="7"/>
      <c r="D923" s="7"/>
      <c r="E923" s="7"/>
      <c r="F923" s="60"/>
      <c r="G923" s="60"/>
      <c r="H923" s="60"/>
      <c r="I923" s="61"/>
      <c r="J923" s="8"/>
      <c r="L923" s="6"/>
      <c r="M923"/>
      <c r="N923"/>
    </row>
    <row r="924" spans="1:14" s="4" customFormat="1" x14ac:dyDescent="0.15">
      <c r="A924" s="64"/>
      <c r="B924" s="119"/>
      <c r="C924" s="7"/>
      <c r="D924" s="7"/>
      <c r="E924" s="7"/>
      <c r="F924" s="60"/>
      <c r="G924" s="60"/>
      <c r="H924" s="60"/>
      <c r="I924" s="61"/>
      <c r="J924" s="8"/>
      <c r="L924" s="6"/>
      <c r="M924"/>
      <c r="N924"/>
    </row>
    <row r="925" spans="1:14" s="4" customFormat="1" x14ac:dyDescent="0.15">
      <c r="A925" s="64"/>
      <c r="B925" s="119"/>
      <c r="C925" s="7"/>
      <c r="D925" s="7"/>
      <c r="E925" s="7"/>
      <c r="F925" s="60"/>
      <c r="G925" s="60"/>
      <c r="H925" s="60"/>
      <c r="I925" s="61"/>
      <c r="J925" s="8"/>
      <c r="L925" s="6"/>
      <c r="M925"/>
      <c r="N925"/>
    </row>
    <row r="926" spans="1:14" s="4" customFormat="1" x14ac:dyDescent="0.15">
      <c r="A926" s="64"/>
      <c r="B926" s="119"/>
      <c r="C926" s="7"/>
      <c r="D926" s="7"/>
      <c r="E926" s="7"/>
      <c r="F926" s="60"/>
      <c r="G926" s="60"/>
      <c r="H926" s="60"/>
      <c r="I926" s="61"/>
      <c r="J926" s="8"/>
      <c r="L926" s="6"/>
      <c r="M926"/>
      <c r="N926"/>
    </row>
    <row r="927" spans="1:14" s="4" customFormat="1" x14ac:dyDescent="0.15">
      <c r="A927" s="64"/>
      <c r="B927" s="119"/>
      <c r="C927" s="7"/>
      <c r="D927" s="7"/>
      <c r="E927" s="7"/>
      <c r="F927" s="60"/>
      <c r="G927" s="60"/>
      <c r="H927" s="60"/>
      <c r="I927" s="61"/>
      <c r="J927" s="8"/>
      <c r="L927" s="6"/>
      <c r="M927"/>
      <c r="N927"/>
    </row>
    <row r="928" spans="1:14" s="4" customFormat="1" x14ac:dyDescent="0.15">
      <c r="A928" s="64"/>
      <c r="B928" s="119"/>
      <c r="C928" s="7"/>
      <c r="D928" s="7"/>
      <c r="E928" s="7"/>
      <c r="F928" s="60"/>
      <c r="G928" s="60"/>
      <c r="H928" s="60"/>
      <c r="I928" s="61"/>
      <c r="J928" s="8"/>
      <c r="L928" s="6"/>
      <c r="M928"/>
      <c r="N928"/>
    </row>
    <row r="929" spans="1:14" s="4" customFormat="1" x14ac:dyDescent="0.15">
      <c r="A929" s="64"/>
      <c r="B929" s="119"/>
      <c r="C929" s="7"/>
      <c r="D929" s="7"/>
      <c r="E929" s="7"/>
      <c r="F929" s="60"/>
      <c r="G929" s="60"/>
      <c r="H929" s="60"/>
      <c r="I929" s="61"/>
      <c r="J929" s="8"/>
      <c r="L929" s="6"/>
      <c r="M929"/>
      <c r="N929"/>
    </row>
    <row r="930" spans="1:14" s="4" customFormat="1" x14ac:dyDescent="0.15">
      <c r="A930" s="64"/>
      <c r="B930" s="119"/>
      <c r="C930" s="7"/>
      <c r="D930" s="7"/>
      <c r="E930" s="7"/>
      <c r="F930" s="60"/>
      <c r="G930" s="60"/>
      <c r="H930" s="60"/>
      <c r="I930" s="61"/>
      <c r="J930" s="8"/>
      <c r="L930" s="6"/>
      <c r="M930"/>
      <c r="N930"/>
    </row>
    <row r="931" spans="1:14" s="4" customFormat="1" x14ac:dyDescent="0.15">
      <c r="A931" s="64"/>
      <c r="B931" s="119"/>
      <c r="C931" s="7"/>
      <c r="D931" s="7"/>
      <c r="E931" s="7"/>
      <c r="F931" s="60"/>
      <c r="G931" s="60"/>
      <c r="H931" s="60"/>
      <c r="I931" s="61"/>
      <c r="J931" s="8"/>
      <c r="L931" s="6"/>
      <c r="M931"/>
      <c r="N931"/>
    </row>
    <row r="932" spans="1:14" s="4" customFormat="1" x14ac:dyDescent="0.15">
      <c r="A932" s="64"/>
      <c r="B932" s="119"/>
      <c r="C932" s="7"/>
      <c r="D932" s="7"/>
      <c r="E932" s="7"/>
      <c r="F932" s="60"/>
      <c r="G932" s="60"/>
      <c r="H932" s="60"/>
      <c r="I932" s="61"/>
      <c r="J932" s="8"/>
      <c r="L932" s="6"/>
      <c r="M932"/>
      <c r="N932"/>
    </row>
    <row r="933" spans="1:14" s="4" customFormat="1" x14ac:dyDescent="0.15">
      <c r="A933" s="64"/>
      <c r="B933" s="119"/>
      <c r="C933" s="7"/>
      <c r="D933" s="7"/>
      <c r="E933" s="7"/>
      <c r="F933" s="60"/>
      <c r="G933" s="60"/>
      <c r="H933" s="60"/>
      <c r="I933" s="61"/>
      <c r="J933" s="8"/>
      <c r="L933" s="6"/>
      <c r="M933"/>
      <c r="N933"/>
    </row>
    <row r="934" spans="1:14" s="4" customFormat="1" x14ac:dyDescent="0.15">
      <c r="A934" s="64"/>
      <c r="B934" s="119"/>
      <c r="C934" s="7"/>
      <c r="D934" s="7"/>
      <c r="E934" s="7"/>
      <c r="F934" s="60"/>
      <c r="G934" s="60"/>
      <c r="H934" s="60"/>
      <c r="I934" s="61"/>
      <c r="J934" s="8"/>
      <c r="L934" s="6"/>
      <c r="M934"/>
      <c r="N934"/>
    </row>
    <row r="935" spans="1:14" s="4" customFormat="1" x14ac:dyDescent="0.15">
      <c r="A935" s="64"/>
      <c r="B935" s="119"/>
      <c r="C935" s="7"/>
      <c r="D935" s="7"/>
      <c r="E935" s="7"/>
      <c r="F935" s="60"/>
      <c r="G935" s="60"/>
      <c r="H935" s="60"/>
      <c r="I935" s="61"/>
      <c r="J935" s="8"/>
      <c r="L935" s="6"/>
      <c r="M935"/>
      <c r="N935"/>
    </row>
    <row r="936" spans="1:14" s="4" customFormat="1" x14ac:dyDescent="0.15">
      <c r="A936" s="64"/>
      <c r="B936" s="119"/>
      <c r="C936" s="7"/>
      <c r="D936" s="7"/>
      <c r="E936" s="7"/>
      <c r="F936" s="60"/>
      <c r="G936" s="60"/>
      <c r="H936" s="60"/>
      <c r="I936" s="61"/>
      <c r="J936" s="8"/>
      <c r="L936" s="6"/>
      <c r="M936"/>
      <c r="N936"/>
    </row>
    <row r="937" spans="1:14" s="4" customFormat="1" x14ac:dyDescent="0.15">
      <c r="A937" s="64"/>
      <c r="B937" s="119"/>
      <c r="C937" s="7"/>
      <c r="D937" s="7"/>
      <c r="E937" s="7"/>
      <c r="F937" s="60"/>
      <c r="G937" s="60"/>
      <c r="H937" s="60"/>
      <c r="I937" s="61"/>
      <c r="J937" s="8"/>
      <c r="L937" s="6"/>
      <c r="M937"/>
      <c r="N937"/>
    </row>
    <row r="938" spans="1:14" s="4" customFormat="1" x14ac:dyDescent="0.15">
      <c r="A938" s="64"/>
      <c r="B938" s="119"/>
      <c r="C938" s="7"/>
      <c r="D938" s="7"/>
      <c r="E938" s="7"/>
      <c r="F938" s="60"/>
      <c r="G938" s="60"/>
      <c r="H938" s="60"/>
      <c r="I938" s="61"/>
      <c r="J938" s="8"/>
      <c r="L938" s="6"/>
      <c r="M938"/>
      <c r="N938"/>
    </row>
    <row r="939" spans="1:14" s="4" customFormat="1" x14ac:dyDescent="0.15">
      <c r="A939" s="64"/>
      <c r="B939" s="119"/>
      <c r="C939" s="7"/>
      <c r="D939" s="7"/>
      <c r="E939" s="7"/>
      <c r="F939" s="60"/>
      <c r="G939" s="60"/>
      <c r="H939" s="60"/>
      <c r="I939" s="61"/>
      <c r="J939" s="8"/>
      <c r="L939" s="6"/>
      <c r="M939"/>
      <c r="N939"/>
    </row>
    <row r="940" spans="1:14" s="4" customFormat="1" x14ac:dyDescent="0.15">
      <c r="A940" s="64"/>
      <c r="B940" s="119"/>
      <c r="C940" s="7"/>
      <c r="D940" s="7"/>
      <c r="E940" s="7"/>
      <c r="F940" s="60"/>
      <c r="G940" s="60"/>
      <c r="H940" s="60"/>
      <c r="I940" s="61"/>
      <c r="J940" s="8"/>
      <c r="L940" s="6"/>
      <c r="M940"/>
      <c r="N940"/>
    </row>
    <row r="941" spans="1:14" s="4" customFormat="1" x14ac:dyDescent="0.15">
      <c r="A941" s="64"/>
      <c r="B941" s="119"/>
      <c r="C941" s="7"/>
      <c r="D941" s="7"/>
      <c r="E941" s="7"/>
      <c r="F941" s="60"/>
      <c r="G941" s="60"/>
      <c r="H941" s="60"/>
      <c r="I941" s="61"/>
      <c r="J941" s="8"/>
      <c r="L941" s="6"/>
      <c r="M941"/>
      <c r="N941"/>
    </row>
    <row r="942" spans="1:14" s="4" customFormat="1" x14ac:dyDescent="0.15">
      <c r="A942" s="64"/>
      <c r="B942" s="119"/>
      <c r="C942" s="7"/>
      <c r="D942" s="7"/>
      <c r="E942" s="7"/>
      <c r="F942" s="60"/>
      <c r="G942" s="60"/>
      <c r="H942" s="60"/>
      <c r="I942" s="61"/>
      <c r="J942" s="8"/>
      <c r="L942" s="6"/>
      <c r="M942"/>
      <c r="N942"/>
    </row>
    <row r="943" spans="1:14" s="4" customFormat="1" x14ac:dyDescent="0.15">
      <c r="A943" s="64"/>
      <c r="B943" s="119"/>
      <c r="C943" s="7"/>
      <c r="D943" s="7"/>
      <c r="E943" s="7"/>
      <c r="F943" s="60"/>
      <c r="G943" s="60"/>
      <c r="H943" s="60"/>
      <c r="I943" s="61"/>
      <c r="J943" s="8"/>
      <c r="L943" s="6"/>
      <c r="M943"/>
      <c r="N943"/>
    </row>
    <row r="944" spans="1:14" s="4" customFormat="1" x14ac:dyDescent="0.15">
      <c r="A944" s="64"/>
      <c r="B944" s="119"/>
      <c r="C944" s="7"/>
      <c r="D944" s="7"/>
      <c r="E944" s="7"/>
      <c r="F944" s="60"/>
      <c r="G944" s="60"/>
      <c r="H944" s="60"/>
      <c r="I944" s="61"/>
      <c r="J944" s="8"/>
      <c r="L944" s="6"/>
      <c r="M944"/>
      <c r="N944"/>
    </row>
    <row r="945" spans="1:14" s="4" customFormat="1" x14ac:dyDescent="0.15">
      <c r="A945" s="64"/>
      <c r="B945" s="119"/>
      <c r="C945" s="7"/>
      <c r="D945" s="7"/>
      <c r="E945" s="7"/>
      <c r="F945" s="60"/>
      <c r="G945" s="60"/>
      <c r="H945" s="60"/>
      <c r="I945" s="61"/>
      <c r="J945" s="8"/>
      <c r="L945" s="6"/>
      <c r="M945"/>
      <c r="N945"/>
    </row>
    <row r="946" spans="1:14" s="4" customFormat="1" x14ac:dyDescent="0.15">
      <c r="A946" s="64"/>
      <c r="B946" s="119"/>
      <c r="C946" s="7"/>
      <c r="D946" s="7"/>
      <c r="E946" s="7"/>
      <c r="F946" s="60"/>
      <c r="G946" s="60"/>
      <c r="H946" s="60"/>
      <c r="I946" s="61"/>
      <c r="J946" s="8"/>
      <c r="L946" s="6"/>
      <c r="M946"/>
      <c r="N946"/>
    </row>
    <row r="947" spans="1:14" s="4" customFormat="1" x14ac:dyDescent="0.15">
      <c r="A947" s="64"/>
      <c r="B947" s="119"/>
      <c r="C947" s="7"/>
      <c r="D947" s="7"/>
      <c r="E947" s="7"/>
      <c r="F947" s="60"/>
      <c r="G947" s="60"/>
      <c r="H947" s="60"/>
      <c r="I947" s="61"/>
      <c r="J947" s="8"/>
      <c r="L947" s="6"/>
      <c r="M947"/>
      <c r="N947"/>
    </row>
    <row r="948" spans="1:14" s="4" customFormat="1" x14ac:dyDescent="0.15">
      <c r="A948" s="64"/>
      <c r="B948" s="119"/>
      <c r="C948" s="7"/>
      <c r="D948" s="7"/>
      <c r="E948" s="7"/>
      <c r="F948" s="60"/>
      <c r="G948" s="60"/>
      <c r="H948" s="60"/>
      <c r="I948" s="61"/>
      <c r="J948" s="8"/>
      <c r="L948" s="6"/>
      <c r="M948"/>
      <c r="N948"/>
    </row>
    <row r="949" spans="1:14" s="4" customFormat="1" x14ac:dyDescent="0.15">
      <c r="A949" s="64"/>
      <c r="B949" s="119"/>
      <c r="C949" s="7"/>
      <c r="D949" s="7"/>
      <c r="E949" s="7"/>
      <c r="F949" s="60"/>
      <c r="G949" s="60"/>
      <c r="H949" s="60"/>
      <c r="I949" s="61"/>
      <c r="J949" s="8"/>
      <c r="L949" s="6"/>
      <c r="M949"/>
      <c r="N949"/>
    </row>
    <row r="950" spans="1:14" s="4" customFormat="1" x14ac:dyDescent="0.15">
      <c r="A950" s="64"/>
      <c r="B950" s="119"/>
      <c r="C950" s="7"/>
      <c r="D950" s="7"/>
      <c r="E950" s="7"/>
      <c r="F950" s="60"/>
      <c r="G950" s="60"/>
      <c r="H950" s="60"/>
      <c r="I950" s="61"/>
      <c r="J950" s="8"/>
      <c r="L950" s="6"/>
      <c r="M950"/>
      <c r="N950"/>
    </row>
    <row r="951" spans="1:14" s="4" customFormat="1" x14ac:dyDescent="0.15">
      <c r="A951" s="64"/>
      <c r="B951" s="119"/>
      <c r="C951" s="7"/>
      <c r="D951" s="7"/>
      <c r="E951" s="7"/>
      <c r="F951" s="60"/>
      <c r="G951" s="60"/>
      <c r="H951" s="60"/>
      <c r="I951" s="61"/>
      <c r="J951" s="8"/>
      <c r="L951" s="6"/>
      <c r="M951"/>
      <c r="N951"/>
    </row>
    <row r="952" spans="1:14" s="4" customFormat="1" x14ac:dyDescent="0.15">
      <c r="A952" s="64"/>
      <c r="B952" s="119"/>
      <c r="C952" s="7"/>
      <c r="D952" s="7"/>
      <c r="E952" s="7"/>
      <c r="F952" s="60"/>
      <c r="G952" s="60"/>
      <c r="H952" s="60"/>
      <c r="I952" s="61"/>
      <c r="J952" s="8"/>
      <c r="L952" s="6"/>
      <c r="M952"/>
      <c r="N952"/>
    </row>
    <row r="953" spans="1:14" s="4" customFormat="1" x14ac:dyDescent="0.15">
      <c r="A953" s="64"/>
      <c r="B953" s="119"/>
      <c r="C953" s="7"/>
      <c r="D953" s="7"/>
      <c r="E953" s="7"/>
      <c r="F953" s="60"/>
      <c r="G953" s="60"/>
      <c r="H953" s="60"/>
      <c r="I953" s="61"/>
      <c r="J953" s="8"/>
      <c r="L953" s="6"/>
      <c r="M953"/>
      <c r="N953"/>
    </row>
    <row r="954" spans="1:14" s="4" customFormat="1" x14ac:dyDescent="0.15">
      <c r="A954" s="64"/>
      <c r="B954" s="119"/>
      <c r="C954" s="7"/>
      <c r="D954" s="7"/>
      <c r="E954" s="7"/>
      <c r="F954" s="60"/>
      <c r="G954" s="60"/>
      <c r="H954" s="60"/>
      <c r="I954" s="61"/>
      <c r="J954" s="8"/>
      <c r="L954" s="6"/>
      <c r="M954"/>
      <c r="N954"/>
    </row>
    <row r="955" spans="1:14" s="4" customFormat="1" x14ac:dyDescent="0.15">
      <c r="A955" s="64"/>
      <c r="B955" s="119"/>
      <c r="C955" s="7"/>
      <c r="D955" s="7"/>
      <c r="E955" s="7"/>
      <c r="F955" s="60"/>
      <c r="G955" s="60"/>
      <c r="H955" s="60"/>
      <c r="I955" s="61"/>
      <c r="J955" s="8"/>
      <c r="L955" s="6"/>
      <c r="M955"/>
      <c r="N955"/>
    </row>
    <row r="956" spans="1:14" s="4" customFormat="1" x14ac:dyDescent="0.15">
      <c r="A956" s="64"/>
      <c r="B956" s="119"/>
      <c r="C956" s="7"/>
      <c r="D956" s="7"/>
      <c r="E956" s="7"/>
      <c r="F956" s="60"/>
      <c r="G956" s="60"/>
      <c r="H956" s="60"/>
      <c r="I956" s="61"/>
      <c r="J956" s="8"/>
      <c r="L956" s="6"/>
      <c r="M956"/>
      <c r="N956"/>
    </row>
    <row r="957" spans="1:14" s="4" customFormat="1" x14ac:dyDescent="0.15">
      <c r="A957" s="64"/>
      <c r="B957" s="119"/>
      <c r="C957" s="7"/>
      <c r="D957" s="7"/>
      <c r="E957" s="7"/>
      <c r="F957" s="60"/>
      <c r="G957" s="60"/>
      <c r="H957" s="60"/>
      <c r="I957" s="61"/>
      <c r="J957" s="8"/>
      <c r="L957" s="6"/>
      <c r="M957"/>
      <c r="N957"/>
    </row>
    <row r="958" spans="1:14" s="4" customFormat="1" x14ac:dyDescent="0.15">
      <c r="A958" s="64"/>
      <c r="B958" s="119"/>
      <c r="C958" s="7"/>
      <c r="D958" s="7"/>
      <c r="E958" s="7"/>
      <c r="F958" s="60"/>
      <c r="G958" s="60"/>
      <c r="H958" s="60"/>
      <c r="I958" s="61"/>
      <c r="J958" s="8"/>
      <c r="L958" s="6"/>
      <c r="M958"/>
      <c r="N958"/>
    </row>
    <row r="959" spans="1:14" s="4" customFormat="1" x14ac:dyDescent="0.15">
      <c r="A959" s="64"/>
      <c r="B959" s="119"/>
      <c r="C959" s="7"/>
      <c r="D959" s="7"/>
      <c r="E959" s="7"/>
      <c r="F959" s="60"/>
      <c r="G959" s="60"/>
      <c r="H959" s="60"/>
      <c r="I959" s="61"/>
      <c r="J959" s="8"/>
      <c r="L959" s="6"/>
      <c r="M959"/>
      <c r="N959"/>
    </row>
    <row r="960" spans="1:14" s="4" customFormat="1" x14ac:dyDescent="0.15">
      <c r="A960" s="64"/>
      <c r="B960" s="119"/>
      <c r="C960" s="7"/>
      <c r="D960" s="7"/>
      <c r="E960" s="7"/>
      <c r="F960" s="60"/>
      <c r="G960" s="60"/>
      <c r="H960" s="60"/>
      <c r="I960" s="61"/>
      <c r="J960" s="8"/>
      <c r="L960" s="6"/>
      <c r="M960"/>
      <c r="N960"/>
    </row>
    <row r="961" spans="1:14" s="4" customFormat="1" x14ac:dyDescent="0.15">
      <c r="A961" s="64"/>
      <c r="B961" s="119"/>
      <c r="C961" s="7"/>
      <c r="D961" s="7"/>
      <c r="E961" s="7"/>
      <c r="F961" s="60"/>
      <c r="G961" s="60"/>
      <c r="H961" s="60"/>
      <c r="I961" s="61"/>
      <c r="J961" s="8"/>
      <c r="L961" s="6"/>
      <c r="M961"/>
      <c r="N961"/>
    </row>
    <row r="962" spans="1:14" s="4" customFormat="1" x14ac:dyDescent="0.15">
      <c r="A962" s="64"/>
      <c r="B962" s="119"/>
      <c r="C962" s="7"/>
      <c r="D962" s="7"/>
      <c r="E962" s="7"/>
      <c r="F962" s="60"/>
      <c r="G962" s="60"/>
      <c r="H962" s="60"/>
      <c r="I962" s="61"/>
      <c r="J962" s="8"/>
      <c r="L962" s="6"/>
      <c r="M962"/>
      <c r="N962"/>
    </row>
    <row r="963" spans="1:14" s="4" customFormat="1" x14ac:dyDescent="0.15">
      <c r="A963" s="64"/>
      <c r="B963" s="119"/>
      <c r="C963" s="7"/>
      <c r="D963" s="7"/>
      <c r="E963" s="7"/>
      <c r="F963" s="60"/>
      <c r="G963" s="60"/>
      <c r="H963" s="60"/>
      <c r="I963" s="61"/>
      <c r="J963" s="8"/>
      <c r="L963" s="6"/>
      <c r="M963"/>
      <c r="N963"/>
    </row>
    <row r="964" spans="1:14" s="4" customFormat="1" x14ac:dyDescent="0.15">
      <c r="A964" s="64"/>
      <c r="B964" s="119"/>
      <c r="C964" s="7"/>
      <c r="D964" s="7"/>
      <c r="E964" s="7"/>
      <c r="F964" s="60"/>
      <c r="G964" s="60"/>
      <c r="H964" s="60"/>
      <c r="I964" s="61"/>
      <c r="J964" s="8"/>
      <c r="L964" s="6"/>
      <c r="M964"/>
      <c r="N964"/>
    </row>
    <row r="965" spans="1:14" s="4" customFormat="1" x14ac:dyDescent="0.15">
      <c r="A965" s="64"/>
      <c r="B965" s="119"/>
      <c r="C965" s="7"/>
      <c r="D965" s="7"/>
      <c r="E965" s="7"/>
      <c r="F965" s="60"/>
      <c r="G965" s="60"/>
      <c r="H965" s="60"/>
      <c r="I965" s="61"/>
      <c r="J965" s="8"/>
      <c r="L965" s="6"/>
      <c r="M965"/>
      <c r="N965"/>
    </row>
    <row r="966" spans="1:14" s="4" customFormat="1" x14ac:dyDescent="0.15">
      <c r="A966" s="64"/>
      <c r="B966" s="119"/>
      <c r="C966" s="7"/>
      <c r="D966" s="7"/>
      <c r="E966" s="7"/>
      <c r="F966" s="60"/>
      <c r="G966" s="60"/>
      <c r="H966" s="60"/>
      <c r="I966" s="61"/>
      <c r="J966" s="8"/>
      <c r="L966" s="6"/>
      <c r="M966"/>
      <c r="N966"/>
    </row>
    <row r="967" spans="1:14" s="4" customFormat="1" x14ac:dyDescent="0.15">
      <c r="A967" s="64"/>
      <c r="B967" s="119"/>
      <c r="C967" s="7"/>
      <c r="D967" s="7"/>
      <c r="E967" s="7"/>
      <c r="F967" s="60"/>
      <c r="G967" s="60"/>
      <c r="H967" s="60"/>
      <c r="I967" s="61"/>
      <c r="J967" s="8"/>
      <c r="L967" s="6"/>
      <c r="M967"/>
      <c r="N967"/>
    </row>
    <row r="968" spans="1:14" s="4" customFormat="1" x14ac:dyDescent="0.15">
      <c r="A968" s="64"/>
      <c r="B968" s="119"/>
      <c r="C968" s="7"/>
      <c r="D968" s="7"/>
      <c r="E968" s="7"/>
      <c r="F968" s="60"/>
      <c r="G968" s="60"/>
      <c r="H968" s="60"/>
      <c r="I968" s="61"/>
      <c r="J968" s="8"/>
      <c r="L968" s="6"/>
      <c r="M968"/>
      <c r="N968"/>
    </row>
    <row r="969" spans="1:14" s="4" customFormat="1" x14ac:dyDescent="0.15">
      <c r="A969" s="64"/>
      <c r="B969" s="119"/>
      <c r="C969" s="7"/>
      <c r="D969" s="7"/>
      <c r="E969" s="7"/>
      <c r="F969" s="60"/>
      <c r="G969" s="60"/>
      <c r="H969" s="60"/>
      <c r="I969" s="61"/>
      <c r="J969" s="8"/>
      <c r="L969" s="6"/>
      <c r="M969"/>
      <c r="N969"/>
    </row>
    <row r="970" spans="1:14" s="4" customFormat="1" x14ac:dyDescent="0.15">
      <c r="A970" s="64"/>
      <c r="B970" s="119"/>
      <c r="C970" s="7"/>
      <c r="D970" s="7"/>
      <c r="E970" s="7"/>
      <c r="F970" s="60"/>
      <c r="G970" s="60"/>
      <c r="H970" s="60"/>
      <c r="I970" s="61"/>
      <c r="J970" s="8"/>
      <c r="L970" s="6"/>
      <c r="M970"/>
      <c r="N970"/>
    </row>
    <row r="971" spans="1:14" s="4" customFormat="1" x14ac:dyDescent="0.15">
      <c r="A971" s="64"/>
      <c r="B971" s="119"/>
      <c r="C971" s="7"/>
      <c r="D971" s="7"/>
      <c r="E971" s="7"/>
      <c r="F971" s="60"/>
      <c r="G971" s="60"/>
      <c r="H971" s="60"/>
      <c r="I971" s="61"/>
      <c r="J971" s="8"/>
      <c r="L971" s="6"/>
      <c r="M971"/>
      <c r="N971"/>
    </row>
    <row r="972" spans="1:14" s="4" customFormat="1" x14ac:dyDescent="0.15">
      <c r="A972" s="64"/>
      <c r="B972" s="119"/>
      <c r="C972" s="7"/>
      <c r="D972" s="7"/>
      <c r="E972" s="7"/>
      <c r="F972" s="60"/>
      <c r="G972" s="60"/>
      <c r="H972" s="60"/>
      <c r="I972" s="61"/>
      <c r="J972" s="8"/>
      <c r="L972" s="6"/>
      <c r="M972"/>
      <c r="N972"/>
    </row>
    <row r="973" spans="1:14" s="4" customFormat="1" x14ac:dyDescent="0.15">
      <c r="A973" s="64"/>
      <c r="B973" s="119"/>
      <c r="C973" s="7"/>
      <c r="D973" s="7"/>
      <c r="E973" s="7"/>
      <c r="F973" s="60"/>
      <c r="G973" s="60"/>
      <c r="H973" s="60"/>
      <c r="I973" s="61"/>
      <c r="J973" s="8"/>
      <c r="L973" s="6"/>
      <c r="M973"/>
      <c r="N973"/>
    </row>
    <row r="974" spans="1:14" s="4" customFormat="1" x14ac:dyDescent="0.15">
      <c r="A974" s="64"/>
      <c r="B974" s="119"/>
      <c r="C974" s="7"/>
      <c r="D974" s="7"/>
      <c r="E974" s="7"/>
      <c r="F974" s="60"/>
      <c r="G974" s="60"/>
      <c r="H974" s="60"/>
      <c r="I974" s="61"/>
      <c r="J974" s="8"/>
      <c r="L974" s="6"/>
      <c r="M974"/>
      <c r="N974"/>
    </row>
    <row r="975" spans="1:14" s="4" customFormat="1" x14ac:dyDescent="0.15">
      <c r="A975" s="64"/>
      <c r="B975" s="119"/>
      <c r="C975" s="7"/>
      <c r="D975" s="7"/>
      <c r="E975" s="7"/>
      <c r="F975" s="60"/>
      <c r="G975" s="60"/>
      <c r="H975" s="60"/>
      <c r="I975" s="61"/>
      <c r="J975" s="8"/>
      <c r="L975" s="6"/>
      <c r="M975"/>
      <c r="N975"/>
    </row>
    <row r="976" spans="1:14" s="4" customFormat="1" x14ac:dyDescent="0.15">
      <c r="A976" s="64"/>
      <c r="B976" s="119"/>
      <c r="C976" s="7"/>
      <c r="D976" s="7"/>
      <c r="E976" s="7"/>
      <c r="F976" s="60"/>
      <c r="G976" s="60"/>
      <c r="H976" s="60"/>
      <c r="I976" s="61"/>
      <c r="J976" s="8"/>
      <c r="L976" s="6"/>
      <c r="M976"/>
      <c r="N976"/>
    </row>
    <row r="977" spans="1:14" s="4" customFormat="1" x14ac:dyDescent="0.15">
      <c r="A977" s="64"/>
      <c r="B977" s="119"/>
      <c r="C977" s="7"/>
      <c r="D977" s="7"/>
      <c r="E977" s="7"/>
      <c r="F977" s="60"/>
      <c r="G977" s="60"/>
      <c r="H977" s="60"/>
      <c r="I977" s="61"/>
      <c r="J977" s="8"/>
      <c r="L977" s="6"/>
      <c r="M977"/>
      <c r="N977"/>
    </row>
    <row r="978" spans="1:14" s="4" customFormat="1" x14ac:dyDescent="0.15">
      <c r="A978" s="64"/>
      <c r="B978" s="119"/>
      <c r="C978" s="7"/>
      <c r="D978" s="7"/>
      <c r="E978" s="7"/>
      <c r="F978" s="60"/>
      <c r="G978" s="60"/>
      <c r="H978" s="60"/>
      <c r="I978" s="61"/>
      <c r="J978" s="8"/>
      <c r="L978" s="6"/>
      <c r="M978"/>
      <c r="N978"/>
    </row>
    <row r="979" spans="1:14" s="4" customFormat="1" x14ac:dyDescent="0.15">
      <c r="A979" s="64"/>
      <c r="B979" s="119"/>
      <c r="C979" s="7"/>
      <c r="D979" s="7"/>
      <c r="E979" s="7"/>
      <c r="F979" s="60"/>
      <c r="G979" s="60"/>
      <c r="H979" s="60"/>
      <c r="I979" s="61"/>
      <c r="J979" s="8"/>
      <c r="L979" s="6"/>
      <c r="M979"/>
      <c r="N979"/>
    </row>
    <row r="980" spans="1:14" s="4" customFormat="1" x14ac:dyDescent="0.15">
      <c r="A980" s="64"/>
      <c r="B980" s="119"/>
      <c r="C980" s="7"/>
      <c r="D980" s="7"/>
      <c r="E980" s="7"/>
      <c r="F980" s="60"/>
      <c r="G980" s="60"/>
      <c r="H980" s="60"/>
      <c r="I980" s="61"/>
      <c r="J980" s="8"/>
      <c r="L980" s="6"/>
      <c r="M980"/>
      <c r="N980"/>
    </row>
    <row r="981" spans="1:14" s="4" customFormat="1" x14ac:dyDescent="0.15">
      <c r="A981" s="64"/>
      <c r="B981" s="119"/>
      <c r="C981" s="7"/>
      <c r="D981" s="7"/>
      <c r="E981" s="7"/>
      <c r="F981" s="60"/>
      <c r="G981" s="60"/>
      <c r="H981" s="60"/>
      <c r="I981" s="61"/>
      <c r="J981" s="8"/>
      <c r="L981" s="6"/>
      <c r="M981"/>
      <c r="N981"/>
    </row>
    <row r="982" spans="1:14" s="4" customFormat="1" x14ac:dyDescent="0.15">
      <c r="A982" s="64"/>
      <c r="B982" s="119"/>
      <c r="C982" s="7"/>
      <c r="D982" s="7"/>
      <c r="E982" s="7"/>
      <c r="F982" s="60"/>
      <c r="G982" s="60"/>
      <c r="H982" s="60"/>
      <c r="I982" s="61"/>
      <c r="J982" s="8"/>
      <c r="L982" s="6"/>
      <c r="M982"/>
      <c r="N982"/>
    </row>
    <row r="983" spans="1:14" s="4" customFormat="1" x14ac:dyDescent="0.15">
      <c r="A983" s="64"/>
      <c r="B983" s="119"/>
      <c r="C983" s="7"/>
      <c r="D983" s="7"/>
      <c r="E983" s="7"/>
      <c r="F983" s="60"/>
      <c r="G983" s="60"/>
      <c r="H983" s="60"/>
      <c r="I983" s="61"/>
      <c r="J983" s="8"/>
      <c r="L983" s="6"/>
      <c r="M983"/>
      <c r="N983"/>
    </row>
    <row r="984" spans="1:14" s="4" customFormat="1" x14ac:dyDescent="0.15">
      <c r="A984" s="64"/>
      <c r="B984" s="119"/>
      <c r="C984" s="7"/>
      <c r="D984" s="7"/>
      <c r="E984" s="7"/>
      <c r="F984" s="60"/>
      <c r="G984" s="60"/>
      <c r="H984" s="60"/>
      <c r="I984" s="61"/>
      <c r="J984" s="8"/>
      <c r="L984" s="6"/>
      <c r="M984"/>
      <c r="N984"/>
    </row>
    <row r="985" spans="1:14" s="4" customFormat="1" x14ac:dyDescent="0.15">
      <c r="A985" s="64"/>
      <c r="B985" s="119"/>
      <c r="C985" s="7"/>
      <c r="D985" s="7"/>
      <c r="E985" s="7"/>
      <c r="F985" s="60"/>
      <c r="G985" s="60"/>
      <c r="H985" s="60"/>
      <c r="I985" s="61"/>
      <c r="J985" s="8"/>
      <c r="L985" s="6"/>
      <c r="M985"/>
      <c r="N985"/>
    </row>
    <row r="986" spans="1:14" s="4" customFormat="1" x14ac:dyDescent="0.15">
      <c r="A986" s="64"/>
      <c r="B986" s="119"/>
      <c r="C986" s="7"/>
      <c r="D986" s="7"/>
      <c r="E986" s="7"/>
      <c r="F986" s="60"/>
      <c r="G986" s="60"/>
      <c r="H986" s="60"/>
      <c r="I986" s="61"/>
      <c r="J986" s="8"/>
      <c r="L986" s="6"/>
      <c r="M986"/>
      <c r="N986"/>
    </row>
    <row r="987" spans="1:14" s="4" customFormat="1" x14ac:dyDescent="0.15">
      <c r="A987" s="64"/>
      <c r="B987" s="119"/>
      <c r="C987" s="7"/>
      <c r="D987" s="7"/>
      <c r="E987" s="7"/>
      <c r="F987" s="60"/>
      <c r="G987" s="60"/>
      <c r="H987" s="60"/>
      <c r="I987" s="61"/>
      <c r="J987" s="8"/>
      <c r="L987" s="6"/>
      <c r="M987"/>
      <c r="N987"/>
    </row>
    <row r="988" spans="1:14" s="4" customFormat="1" x14ac:dyDescent="0.15">
      <c r="A988" s="64"/>
      <c r="B988" s="119"/>
      <c r="C988" s="7"/>
      <c r="D988" s="7"/>
      <c r="E988" s="7"/>
      <c r="F988" s="60"/>
      <c r="G988" s="60"/>
      <c r="H988" s="60"/>
      <c r="I988" s="61"/>
      <c r="J988" s="8"/>
      <c r="L988" s="6"/>
      <c r="M988"/>
      <c r="N988"/>
    </row>
    <row r="989" spans="1:14" s="4" customFormat="1" x14ac:dyDescent="0.15">
      <c r="A989" s="64"/>
      <c r="B989" s="119"/>
      <c r="C989" s="7"/>
      <c r="D989" s="7"/>
      <c r="E989" s="7"/>
      <c r="F989" s="60"/>
      <c r="G989" s="60"/>
      <c r="H989" s="60"/>
      <c r="I989" s="61"/>
      <c r="J989" s="8"/>
      <c r="L989" s="6"/>
      <c r="M989"/>
      <c r="N989"/>
    </row>
    <row r="990" spans="1:14" s="4" customFormat="1" x14ac:dyDescent="0.15">
      <c r="A990" s="64"/>
      <c r="B990" s="119"/>
      <c r="C990" s="7"/>
      <c r="D990" s="7"/>
      <c r="E990" s="7"/>
      <c r="F990" s="60"/>
      <c r="G990" s="60"/>
      <c r="H990" s="60"/>
      <c r="I990" s="61"/>
      <c r="J990" s="8"/>
      <c r="L990" s="6"/>
      <c r="M990"/>
      <c r="N990"/>
    </row>
    <row r="991" spans="1:14" s="4" customFormat="1" x14ac:dyDescent="0.15">
      <c r="A991" s="64"/>
      <c r="B991" s="119"/>
      <c r="C991" s="7"/>
      <c r="D991" s="7"/>
      <c r="E991" s="7"/>
      <c r="F991" s="60"/>
      <c r="G991" s="60"/>
      <c r="H991" s="60"/>
      <c r="I991" s="61"/>
      <c r="J991" s="8"/>
      <c r="L991" s="6"/>
      <c r="M991"/>
      <c r="N991"/>
    </row>
  </sheetData>
  <autoFilter ref="A3:L174"/>
  <mergeCells count="2">
    <mergeCell ref="A2:L2"/>
    <mergeCell ref="A174:L174"/>
  </mergeCells>
  <phoneticPr fontId="32" type="noConversion"/>
  <printOptions horizontalCentered="1"/>
  <pageMargins left="0" right="0" top="0.19685039370078741" bottom="0.78740157480314965" header="0.51181102362204722" footer="0"/>
  <pageSetup paperSize="9" firstPageNumber="0" orientation="portrait" horizontalDpi="300" verticalDpi="300" r:id="rId1"/>
  <headerFooter>
    <oddFooter>&amp;C第 &amp;P 页，共 &amp;N 页</oddFooter>
  </headerFooter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11</vt:i4>
      </vt:variant>
    </vt:vector>
  </HeadingPairs>
  <TitlesOfParts>
    <vt:vector size="16" baseType="lpstr">
      <vt:lpstr>冠名基金收支明细 (截至20220915)</vt:lpstr>
      <vt:lpstr>冠名基金收支明细 (2019) </vt:lpstr>
      <vt:lpstr>冠名基金收支明细 (2020)</vt:lpstr>
      <vt:lpstr>冠名基金收支明细 (2021)</vt:lpstr>
      <vt:lpstr>冠名基金收支明细 (2022)</vt:lpstr>
      <vt:lpstr>'冠名基金收支明细 (截至20220915)'!_FilterDatabase</vt:lpstr>
      <vt:lpstr>'冠名基金收支明细 (2019) '!Print_Area</vt:lpstr>
      <vt:lpstr>'冠名基金收支明细 (2020)'!Print_Area</vt:lpstr>
      <vt:lpstr>'冠名基金收支明细 (2021)'!Print_Area</vt:lpstr>
      <vt:lpstr>'冠名基金收支明细 (2022)'!Print_Area</vt:lpstr>
      <vt:lpstr>'冠名基金收支明细 (截至20220915)'!Print_Area</vt:lpstr>
      <vt:lpstr>'冠名基金收支明细 (2019) '!Print_Titles</vt:lpstr>
      <vt:lpstr>'冠名基金收支明细 (2020)'!Print_Titles</vt:lpstr>
      <vt:lpstr>'冠名基金收支明细 (2021)'!Print_Titles</vt:lpstr>
      <vt:lpstr>'冠名基金收支明细 (2022)'!Print_Titles</vt:lpstr>
      <vt:lpstr>'冠名基金收支明细 (截至20220915)'!Print_Titles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jsfp0712</dc:creator>
  <cp:lastModifiedBy>微软用户</cp:lastModifiedBy>
  <cp:revision>7</cp:revision>
  <cp:lastPrinted>2023-01-31T10:01:36Z</cp:lastPrinted>
  <dcterms:created xsi:type="dcterms:W3CDTF">2021-09-01T07:53:28Z</dcterms:created>
  <dcterms:modified xsi:type="dcterms:W3CDTF">2023-02-01T14:01:52Z</dcterms:modified>
  <dc:language>zh-CN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